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dy\Desktop\BANKE - obrazac\"/>
    </mc:Choice>
  </mc:AlternateContent>
  <xr:revisionPtr revIDLastSave="0" documentId="13_ncr:1_{EE027D46-48A3-408D-8ECE-859B09700464}" xr6:coauthVersionLast="47" xr6:coauthVersionMax="47" xr10:uidLastSave="{00000000-0000-0000-0000-000000000000}"/>
  <workbookProtection workbookAlgorithmName="SHA-512" workbookHashValue="xykOVLw3hLmUIqnqfFOMfH5O4U62BTnZLBjUQ63LR8J5Tw34P3nLpguvQBdrla4fQDzb1jpN2qsVE0LvmA/kqw==" workbookSaltValue="N3yT86b6Z4qaLfZga34paA==" workbookSpinCount="100000" lockStructure="1"/>
  <bookViews>
    <workbookView xWindow="-120" yWindow="-120" windowWidth="29040" windowHeight="15840" firstSheet="1" activeTab="2" xr2:uid="{523253A2-A887-4ACD-BEB3-E24C74185896}"/>
  </bookViews>
  <sheets>
    <sheet name="JOB općenito" sheetId="1" r:id="rId1"/>
    <sheet name="obvezni dio" sheetId="2" r:id="rId2"/>
    <sheet name="obvezni dio II" sheetId="9" r:id="rId3"/>
    <sheet name="prilog - porez na dobit" sheetId="3" r:id="rId4"/>
    <sheet name="prilog - porez na dohodak" sheetId="6" r:id="rId5"/>
    <sheet name="prilog - paušalno oporezivanje" sheetId="8" r:id="rId6"/>
    <sheet name="prilog - neprofitne organiz.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8" i="9" l="1"/>
  <c r="E14" i="8"/>
  <c r="E15" i="8" s="1"/>
  <c r="F14" i="8"/>
  <c r="G14" i="8"/>
  <c r="H14" i="8"/>
  <c r="H15" i="8" s="1"/>
  <c r="C26" i="6"/>
  <c r="C29" i="3"/>
  <c r="D29" i="3"/>
  <c r="E29" i="3"/>
  <c r="F29" i="3"/>
  <c r="G29" i="3"/>
  <c r="C25" i="3"/>
  <c r="D25" i="3"/>
  <c r="D27" i="3" s="1"/>
  <c r="E25" i="3"/>
  <c r="E27" i="3" s="1"/>
  <c r="F25" i="3"/>
  <c r="G25" i="3"/>
  <c r="C26" i="3"/>
  <c r="D26" i="3"/>
  <c r="E26" i="3"/>
  <c r="F26" i="3"/>
  <c r="F27" i="3" s="1"/>
  <c r="G26" i="3"/>
  <c r="G27" i="3" s="1"/>
  <c r="C27" i="3"/>
  <c r="C20" i="3"/>
  <c r="C21" i="3" s="1"/>
  <c r="D20" i="3"/>
  <c r="D21" i="3" s="1"/>
  <c r="F20" i="3"/>
  <c r="G20" i="3"/>
  <c r="G21" i="3" s="1"/>
  <c r="F21" i="3"/>
  <c r="C22" i="3"/>
  <c r="D22" i="3"/>
  <c r="E22" i="3"/>
  <c r="E20" i="3" s="1"/>
  <c r="E21" i="3" s="1"/>
  <c r="F22" i="3"/>
  <c r="G22" i="3"/>
  <c r="C12" i="3"/>
  <c r="D12" i="3"/>
  <c r="E12" i="3"/>
  <c r="F12" i="3"/>
  <c r="G12" i="3"/>
  <c r="B12" i="3"/>
  <c r="B26" i="3" s="1"/>
  <c r="H21" i="2"/>
  <c r="C12" i="6"/>
  <c r="D21" i="6"/>
  <c r="E21" i="6"/>
  <c r="F21" i="6"/>
  <c r="G21" i="6"/>
  <c r="H21" i="6"/>
  <c r="C21" i="6"/>
  <c r="F15" i="8"/>
  <c r="G15" i="8"/>
  <c r="E26" i="7"/>
  <c r="F24" i="8"/>
  <c r="F31" i="6"/>
  <c r="E31" i="3"/>
  <c r="D16" i="8"/>
  <c r="E16" i="8"/>
  <c r="F16" i="8"/>
  <c r="G16" i="8"/>
  <c r="H16" i="8"/>
  <c r="C16" i="8"/>
  <c r="D12" i="8"/>
  <c r="D14" i="8" s="1"/>
  <c r="D15" i="8" s="1"/>
  <c r="E12" i="8"/>
  <c r="F12" i="8"/>
  <c r="G12" i="8"/>
  <c r="H12" i="8"/>
  <c r="C12" i="8"/>
  <c r="C14" i="8" s="1"/>
  <c r="C15" i="8" l="1"/>
  <c r="D8" i="8"/>
  <c r="E8" i="8" s="1"/>
  <c r="F8" i="8" s="1"/>
  <c r="G8" i="8" s="1"/>
  <c r="H8" i="8" s="1"/>
  <c r="C12" i="7"/>
  <c r="D12" i="7"/>
  <c r="E12" i="7"/>
  <c r="E21" i="7" s="1"/>
  <c r="F12" i="7"/>
  <c r="G12" i="7"/>
  <c r="B12" i="7"/>
  <c r="C4" i="7"/>
  <c r="D4" i="7"/>
  <c r="E4" i="7"/>
  <c r="F4" i="7"/>
  <c r="F21" i="7" s="1"/>
  <c r="G4" i="7"/>
  <c r="B4" i="7"/>
  <c r="D14" i="6"/>
  <c r="E14" i="6" s="1"/>
  <c r="F14" i="6" s="1"/>
  <c r="G14" i="6" s="1"/>
  <c r="H14" i="6" s="1"/>
  <c r="D7" i="6"/>
  <c r="E7" i="6" s="1"/>
  <c r="F7" i="6" s="1"/>
  <c r="D12" i="6"/>
  <c r="D25" i="6" s="1"/>
  <c r="E12" i="6"/>
  <c r="E25" i="6" s="1"/>
  <c r="F12" i="6"/>
  <c r="G12" i="6"/>
  <c r="G25" i="6" s="1"/>
  <c r="H12" i="6"/>
  <c r="D26" i="6"/>
  <c r="E26" i="6"/>
  <c r="F26" i="6"/>
  <c r="G26" i="6"/>
  <c r="H26" i="6"/>
  <c r="C8" i="3"/>
  <c r="D8" i="3"/>
  <c r="E8" i="3"/>
  <c r="F8" i="3"/>
  <c r="G8" i="3"/>
  <c r="B8" i="3"/>
  <c r="C5" i="3"/>
  <c r="D5" i="3"/>
  <c r="E5" i="3"/>
  <c r="F5" i="3"/>
  <c r="G5" i="3"/>
  <c r="B5" i="3"/>
  <c r="I66" i="2"/>
  <c r="G66" i="2"/>
  <c r="G51" i="2"/>
  <c r="I51" i="2"/>
  <c r="E51" i="2"/>
  <c r="C36" i="2"/>
  <c r="D33" i="2" s="1"/>
  <c r="E36" i="2"/>
  <c r="G36" i="2"/>
  <c r="H36" i="2"/>
  <c r="I36" i="2"/>
  <c r="J36" i="2"/>
  <c r="K36" i="2"/>
  <c r="E21" i="2"/>
  <c r="G21" i="2"/>
  <c r="I21" i="2"/>
  <c r="J21" i="2"/>
  <c r="K21" i="2"/>
  <c r="C21" i="2"/>
  <c r="D17" i="2" s="1"/>
  <c r="D29" i="2" l="1"/>
  <c r="D27" i="2"/>
  <c r="D34" i="2"/>
  <c r="D30" i="2"/>
  <c r="D31" i="2"/>
  <c r="D36" i="2"/>
  <c r="D32" i="2"/>
  <c r="D28" i="2"/>
  <c r="D35" i="2"/>
  <c r="D14" i="2"/>
  <c r="D11" i="2"/>
  <c r="D20" i="2"/>
  <c r="D15" i="2"/>
  <c r="D13" i="2"/>
  <c r="D16" i="2"/>
  <c r="D12" i="2"/>
  <c r="D18" i="2"/>
  <c r="D19" i="2"/>
  <c r="D21" i="2"/>
  <c r="F30" i="2"/>
  <c r="F31" i="2"/>
  <c r="F32" i="2"/>
  <c r="F33" i="2"/>
  <c r="F34" i="2"/>
  <c r="F35" i="2"/>
  <c r="F28" i="2"/>
  <c r="F29" i="2"/>
  <c r="F16" i="2"/>
  <c r="F17" i="2"/>
  <c r="F14" i="2"/>
  <c r="F15" i="2"/>
  <c r="F18" i="2"/>
  <c r="F19" i="2"/>
  <c r="F12" i="2"/>
  <c r="F20" i="2"/>
  <c r="F13" i="2"/>
  <c r="H25" i="6"/>
  <c r="H27" i="6" s="1"/>
  <c r="F25" i="6"/>
  <c r="F27" i="6" s="1"/>
  <c r="G27" i="6"/>
  <c r="E27" i="6"/>
  <c r="D27" i="6"/>
  <c r="M37" i="2"/>
  <c r="M22" i="2"/>
  <c r="F27" i="2"/>
  <c r="D21" i="7"/>
  <c r="C21" i="7"/>
  <c r="G21" i="7"/>
  <c r="B21" i="7"/>
  <c r="B23" i="7" s="1"/>
  <c r="C20" i="7" s="1"/>
  <c r="G7" i="6"/>
  <c r="C25" i="6"/>
  <c r="B4" i="3"/>
  <c r="B22" i="3" s="1"/>
  <c r="B20" i="3" s="1"/>
  <c r="B21" i="3" s="1"/>
  <c r="D4" i="3"/>
  <c r="C4" i="3"/>
  <c r="F4" i="3"/>
  <c r="E4" i="3"/>
  <c r="G4" i="3"/>
  <c r="M52" i="2"/>
  <c r="F11" i="2"/>
  <c r="B25" i="3" l="1"/>
  <c r="B27" i="3" s="1"/>
  <c r="B29" i="3" s="1"/>
  <c r="H28" i="6"/>
  <c r="H29" i="6" s="1"/>
  <c r="F28" i="6"/>
  <c r="F29" i="6" s="1"/>
  <c r="D28" i="6"/>
  <c r="D29" i="6" s="1"/>
  <c r="G28" i="6"/>
  <c r="G29" i="6" s="1"/>
  <c r="E28" i="6"/>
  <c r="E29" i="6" s="1"/>
  <c r="C23" i="7"/>
  <c r="D20" i="7" s="1"/>
  <c r="D23" i="7" s="1"/>
  <c r="E20" i="7" s="1"/>
  <c r="E23" i="7" s="1"/>
  <c r="F20" i="7" s="1"/>
  <c r="F23" i="7" s="1"/>
  <c r="G20" i="7" s="1"/>
  <c r="G23" i="7" s="1"/>
  <c r="C17" i="8"/>
  <c r="D17" i="8"/>
  <c r="H17" i="8"/>
  <c r="F17" i="8"/>
  <c r="E17" i="8"/>
  <c r="G17" i="8"/>
  <c r="C27" i="6"/>
  <c r="H7" i="6"/>
  <c r="F21" i="2"/>
  <c r="F36" i="2"/>
  <c r="C28" i="6" l="1"/>
  <c r="C29" i="6" s="1"/>
  <c r="F21" i="8"/>
  <c r="H21" i="8"/>
  <c r="G21" i="8"/>
  <c r="D21" i="8"/>
  <c r="E21" i="8"/>
  <c r="C21" i="8"/>
</calcChain>
</file>

<file path=xl/sharedStrings.xml><?xml version="1.0" encoding="utf-8"?>
<sst xmlns="http://schemas.openxmlformats.org/spreadsheetml/2006/main" count="212" uniqueCount="165">
  <si>
    <t xml:space="preserve">Stanje podataka na dan: </t>
  </si>
  <si>
    <t>STRUKTURA KUPACA</t>
  </si>
  <si>
    <t>Promet sa uključenim PDV-om tekuće godine</t>
  </si>
  <si>
    <t>Udio u prometu tekuće godine</t>
  </si>
  <si>
    <t>stanje dospjelog potraživanja</t>
  </si>
  <si>
    <t>do 30 dana</t>
  </si>
  <si>
    <t>od 30-90 dana</t>
  </si>
  <si>
    <t>više od 90 dana</t>
  </si>
  <si>
    <t>sumnjivo i/ili sporno potraživanje (da ili ne)</t>
  </si>
  <si>
    <t>Maloprodaja (ukupan promet)</t>
  </si>
  <si>
    <t xml:space="preserve">Ukupno: </t>
  </si>
  <si>
    <t>Promet sa uključenim PDVom prethodne godine (01.01.-31.12.)</t>
  </si>
  <si>
    <t>Stanje potraživanja na dan naveden u zaglavlju dokumenta:</t>
  </si>
  <si>
    <t>od ukupnog iznosa potraživanja - iznos nedospjelog potraživanja</t>
  </si>
  <si>
    <t>Stanje obveza na dan naveden u zaglavlju dokumenta:</t>
  </si>
  <si>
    <t>od ukupnog iznosa obveza - iznos nedospjelih obveza</t>
  </si>
  <si>
    <t>stanje dospjelih obveza</t>
  </si>
  <si>
    <t>STRUKTURA DOBAVLJAČA</t>
  </si>
  <si>
    <t>Vrsta obveze</t>
  </si>
  <si>
    <t>kamatna stopa</t>
  </si>
  <si>
    <t>Vjerovnik</t>
  </si>
  <si>
    <t>Dužnik</t>
  </si>
  <si>
    <t>Vrsta potraživanja</t>
  </si>
  <si>
    <t>Odobreni iznos</t>
  </si>
  <si>
    <t>sporan iznos obveze (da ili ne)</t>
  </si>
  <si>
    <t>GODINA</t>
  </si>
  <si>
    <t>Prihodi od prodaje</t>
  </si>
  <si>
    <t>Ostali poslovni prihodi</t>
  </si>
  <si>
    <t>prihod od najma</t>
  </si>
  <si>
    <t>prodaja roba, usluga, proizvoda i sl.</t>
  </si>
  <si>
    <t>prodaja dugotrajne imovine</t>
  </si>
  <si>
    <t>prihod od subvencija</t>
  </si>
  <si>
    <t>EBITDA</t>
  </si>
  <si>
    <t>EBIT</t>
  </si>
  <si>
    <t>EBITDA marža</t>
  </si>
  <si>
    <t>Financijski prihodi</t>
  </si>
  <si>
    <t>Financijski rashodi</t>
  </si>
  <si>
    <t>DOBIT/GUBITAK PRIJE OPOREZIVANJA</t>
  </si>
  <si>
    <t>Porez na dobit</t>
  </si>
  <si>
    <t>POSLOVNI PRIHODI</t>
  </si>
  <si>
    <t>POSLOVNI RASHODI</t>
  </si>
  <si>
    <t>Amortizacija</t>
  </si>
  <si>
    <t>Ostali poslovni rashodi</t>
  </si>
  <si>
    <t>UKUPNI PRIHODI</t>
  </si>
  <si>
    <t>UKUPNI RASHODI</t>
  </si>
  <si>
    <t>DOBIT/GUBITAK NAKON OPOREZIVANJA</t>
  </si>
  <si>
    <t>TEKUĆA GODINA</t>
  </si>
  <si>
    <t>TEKUĆA GODINA + 1</t>
  </si>
  <si>
    <t>TEKUĆA GODINA + 2</t>
  </si>
  <si>
    <t>TEKUĆA GODINA + 3</t>
  </si>
  <si>
    <t>TEKUĆA GODINA + 4</t>
  </si>
  <si>
    <t>TEKUĆA GODINA + 5</t>
  </si>
  <si>
    <t>IZDANI RAČUNI U TEKUĆOJ GODINI</t>
  </si>
  <si>
    <t>PODACI / GODINA</t>
  </si>
  <si>
    <t>OSTVARENI DOHODAK NAKON OPOREZIVANJA</t>
  </si>
  <si>
    <t>POREZ NA DOHODAK</t>
  </si>
  <si>
    <t>DOHODAK PRIJE OPOREZIVANJA</t>
  </si>
  <si>
    <t>OSOBNI ODBITAK</t>
  </si>
  <si>
    <t>OSNOVICA ZA OPOREZIVANJE</t>
  </si>
  <si>
    <t>STOPA POREZA NA DOHODAK</t>
  </si>
  <si>
    <t>IZNOS MJESEČNOG OSOBNOG ODBITKA</t>
  </si>
  <si>
    <t>* od toga za prodaju dugotrajne imovine</t>
  </si>
  <si>
    <t xml:space="preserve">NAPLAĆENI IZDANI RAČUNI </t>
  </si>
  <si>
    <t>ostali primici</t>
  </si>
  <si>
    <t xml:space="preserve">UKUPNI IZNOS PRIMITAKA U TEKUĆOJ GODINI </t>
  </si>
  <si>
    <t>PRIMLJENI ULAZNI RAČUNI U TEKUĆOJ GODINI</t>
  </si>
  <si>
    <t>PLAĆENI ULAZNI RAČUNI</t>
  </si>
  <si>
    <t>plaćeni doprinosi za vlasnika obrta</t>
  </si>
  <si>
    <t>ostali izdaci</t>
  </si>
  <si>
    <t>UKUPNI IZNOS IZDATAKA U TEKUĆOJ GODINI</t>
  </si>
  <si>
    <t>NENAPLAĆENI IZDANI RAČUNI PRETHODNIH GODINA</t>
  </si>
  <si>
    <r>
      <t xml:space="preserve">PROJEKCIJA PRIMITAKA I IZDATAKA POSLOVANJA ZA RAZDOBLJE TRAŽENJA KREDITA </t>
    </r>
    <r>
      <rPr>
        <b/>
        <sz val="13"/>
        <color rgb="FFFF0000"/>
        <rFont val="Calibri"/>
        <family val="2"/>
        <charset val="238"/>
        <scheme val="minor"/>
      </rPr>
      <t>(iznosi bez PDV-a)</t>
    </r>
  </si>
  <si>
    <r>
      <t xml:space="preserve">PROJEKCIJA PRIHODA I RASHODA POSLOVANJA ZA RAZDOBLJE TRAŽENJA KREDITA </t>
    </r>
    <r>
      <rPr>
        <b/>
        <sz val="13"/>
        <color rgb="FFFF0000"/>
        <rFont val="Calibri"/>
        <family val="2"/>
        <charset val="238"/>
        <scheme val="minor"/>
      </rPr>
      <t>(iznosi bez PDV-a)</t>
    </r>
  </si>
  <si>
    <t>NEPLAĆENI PRIMLJENI RAČUNI PRETHODNIH GODINA</t>
  </si>
  <si>
    <t>plaćeni izdaci za radnike</t>
  </si>
  <si>
    <t>Ostali dobavljači</t>
  </si>
  <si>
    <t>Ostali kupci</t>
  </si>
  <si>
    <t>Rashodi materijala i usluga</t>
  </si>
  <si>
    <t>PRIHODI</t>
  </si>
  <si>
    <t>Prihodi od gospodarske djelatnosti</t>
  </si>
  <si>
    <t>Prihodi od članarina</t>
  </si>
  <si>
    <t>Prihodi po posebnim propisima</t>
  </si>
  <si>
    <t>Prihodi od zakupa</t>
  </si>
  <si>
    <t>Prihodi od donacija</t>
  </si>
  <si>
    <t>Prihodi od imovine (kamate i sl.)</t>
  </si>
  <si>
    <t>Prihodi ostali</t>
  </si>
  <si>
    <t>Rashodi za radnike (bruto II)</t>
  </si>
  <si>
    <t>Materijalni rashodi</t>
  </si>
  <si>
    <t>Donacije</t>
  </si>
  <si>
    <t>Rashodi ostali</t>
  </si>
  <si>
    <t>Rashodi vezani uz financiranje povezanih NO</t>
  </si>
  <si>
    <t>Višak / manjak prenesenih prihoda</t>
  </si>
  <si>
    <t xml:space="preserve">Višak / manjak tekućeg rashoda </t>
  </si>
  <si>
    <t>Obveza poreza na dobit po obračunu</t>
  </si>
  <si>
    <t>Višak/manjak prihoda raspoloživ u sljedećem razdoblju</t>
  </si>
  <si>
    <r>
      <t xml:space="preserve">PROJEKCIJA PRIHODA I RASHODA POSLOVANJA ZA RAZDOBLJE TRAŽENJA KREDITA </t>
    </r>
    <r>
      <rPr>
        <b/>
        <sz val="13"/>
        <color rgb="FFFF0000"/>
        <rFont val="Calibri"/>
        <family val="2"/>
        <charset val="238"/>
        <scheme val="minor"/>
      </rPr>
      <t>(iznosi sa PDV-om)</t>
    </r>
  </si>
  <si>
    <t>Ime i prezime, kontakt odgovorne osobe</t>
  </si>
  <si>
    <t>Izdatak amortizacije</t>
  </si>
  <si>
    <r>
      <t xml:space="preserve">PROJEKCIJA POSLOVANJA ZA RAZDOBLJE TRAŽENJA KREDITA </t>
    </r>
    <r>
      <rPr>
        <b/>
        <sz val="13"/>
        <color rgb="FFFF0000"/>
        <rFont val="Calibri"/>
        <family val="2"/>
        <charset val="238"/>
        <scheme val="minor"/>
      </rPr>
      <t>(iznosi bez PDV-a)</t>
    </r>
  </si>
  <si>
    <t>PRIMICI TEKUĆEG RAZDOBLJA</t>
  </si>
  <si>
    <t>Stopa poreza na dohodak</t>
  </si>
  <si>
    <t>Da li je vlasnik obrta prijavljen u obrtu (da / ne)</t>
  </si>
  <si>
    <t>Doprinosi obrtnika (prijava na obrt)</t>
  </si>
  <si>
    <t>Doprinosi obrtnika (obrt kao drugi dohodak)</t>
  </si>
  <si>
    <t>Troškovi zaposlenih radnika</t>
  </si>
  <si>
    <t>Materijalni troškovi poslovanja (telefon, najam… i sl.) sa uključenim PDV-om</t>
  </si>
  <si>
    <t>SREDSTVA NA RASPOLAGANJU ZA UTVRĐIVANJE KREDITNE SPOSOBNOSTI</t>
  </si>
  <si>
    <t>Godišnji paušalni dohodak</t>
  </si>
  <si>
    <t>Godišnja porezna obveza</t>
  </si>
  <si>
    <t>Nenaplaćeni računi prethodnih razdoblja</t>
  </si>
  <si>
    <t>Izdani računi u tekućem razdoblju</t>
  </si>
  <si>
    <t>Iznos naplaćenih računa u tekućem razdoblju</t>
  </si>
  <si>
    <t>Ostali (naplaćeni) primici razdoblja</t>
  </si>
  <si>
    <t>Osnovica za doprinose u tekućoj godini</t>
  </si>
  <si>
    <t>Poštovani,</t>
  </si>
  <si>
    <t>obvezama.</t>
  </si>
  <si>
    <t>U djelu ispunjavanja projekcije za tekuću godinu i za buduća razdoblja, potrebno</t>
  </si>
  <si>
    <t>je voditi brigu o sljedećem: ukoliko podnosite zahtjev za kratkoročno financiranje</t>
  </si>
  <si>
    <t>godinu. U slučaju da podnosite zahtjev za dugoročno financiranje (rok otplate duži</t>
  </si>
  <si>
    <t>i Sekcije računovođa Hrvatske obrtničke komore, sa  ciljem administrativnog</t>
  </si>
  <si>
    <r>
      <rPr>
        <b/>
        <sz val="16"/>
        <color rgb="FF0070C0"/>
        <rFont val="Calibri"/>
        <family val="2"/>
        <charset val="238"/>
        <scheme val="minor"/>
      </rPr>
      <t>JEDINSTVENI OBRAZAC BANAKA</t>
    </r>
    <r>
      <rPr>
        <b/>
        <sz val="14"/>
        <color rgb="FF0070C0"/>
        <rFont val="Calibri"/>
        <family val="2"/>
        <charset val="238"/>
        <scheme val="minor"/>
      </rPr>
      <t xml:space="preserve"> </t>
    </r>
    <r>
      <rPr>
        <sz val="14"/>
        <color rgb="FF0070C0"/>
        <rFont val="Calibri"/>
        <family val="2"/>
        <charset val="238"/>
        <scheme val="minor"/>
      </rPr>
      <t>služi kao popratna dokumentacija Vašem</t>
    </r>
  </si>
  <si>
    <r>
      <rPr>
        <b/>
        <sz val="16"/>
        <color rgb="FF0070C0"/>
        <rFont val="Calibri"/>
        <family val="2"/>
        <charset val="238"/>
        <scheme val="minor"/>
      </rPr>
      <t>obvezni dio</t>
    </r>
    <r>
      <rPr>
        <b/>
        <sz val="14"/>
        <color rgb="FF0070C0"/>
        <rFont val="Calibri"/>
        <family val="2"/>
        <charset val="238"/>
        <scheme val="minor"/>
      </rPr>
      <t xml:space="preserve"> </t>
    </r>
    <r>
      <rPr>
        <sz val="14"/>
        <color rgb="FF0070C0"/>
        <rFont val="Calibri"/>
        <family val="2"/>
        <charset val="238"/>
        <scheme val="minor"/>
      </rPr>
      <t>(popunjavaju svi gospodarski subjekti, neovisno o registraciji) te</t>
    </r>
  </si>
  <si>
    <r>
      <rPr>
        <b/>
        <sz val="16"/>
        <color rgb="FF0070C0"/>
        <rFont val="Calibri"/>
        <family val="2"/>
        <charset val="238"/>
        <scheme val="minor"/>
      </rPr>
      <t>JEDINSTVENI OBRAZAC BANAKA</t>
    </r>
    <r>
      <rPr>
        <sz val="14"/>
        <color rgb="FF0070C0"/>
        <rFont val="Calibri"/>
        <family val="2"/>
        <charset val="238"/>
        <scheme val="minor"/>
      </rPr>
      <t xml:space="preserve"> rezultat je suradnje svih poslovnih banaka u RH</t>
    </r>
  </si>
  <si>
    <t>rasterećenja poslovanja svih poduzetnika u postupku obrade kreditnog zahtjeva.</t>
  </si>
  <si>
    <t>(rok otplate do godinu dana), potrebno je ispuniti projekciju za tekuću i slijedeću</t>
  </si>
  <si>
    <t>od godinu dana), potrebno je ispuniti projekciju za tekuće razdoblje i za traženi</t>
  </si>
  <si>
    <t xml:space="preserve">broj godina financiranja (npr. u slučaju zahtjeva za kredit na 3 godine, potrebno je </t>
  </si>
  <si>
    <t>projekcije je pet godina iako je možda traženi rok financiranja duži od pet godina.</t>
  </si>
  <si>
    <t>ispuniti projekciju za tekuću godinu i tri dodatne godine). Maksimalan broj godina</t>
  </si>
  <si>
    <r>
      <rPr>
        <b/>
        <sz val="16"/>
        <color rgb="FF0070C0"/>
        <rFont val="Calibri"/>
        <family val="2"/>
        <charset val="238"/>
        <scheme val="minor"/>
      </rPr>
      <t>prilog</t>
    </r>
    <r>
      <rPr>
        <b/>
        <sz val="14"/>
        <color rgb="FF0070C0"/>
        <rFont val="Calibri"/>
        <family val="2"/>
        <charset val="238"/>
        <scheme val="minor"/>
      </rPr>
      <t xml:space="preserve"> </t>
    </r>
    <r>
      <rPr>
        <sz val="14"/>
        <color rgb="FF0070C0"/>
        <rFont val="Calibri"/>
        <family val="2"/>
        <charset val="238"/>
        <scheme val="minor"/>
      </rPr>
      <t xml:space="preserve">- </t>
    </r>
    <r>
      <rPr>
        <b/>
        <sz val="14"/>
        <color rgb="FF7030A0"/>
        <rFont val="Calibri"/>
        <family val="2"/>
        <charset val="238"/>
        <scheme val="minor"/>
      </rPr>
      <t>izaberite</t>
    </r>
    <r>
      <rPr>
        <sz val="14"/>
        <color rgb="FF0070C0"/>
        <rFont val="Calibri"/>
        <family val="2"/>
        <charset val="238"/>
        <scheme val="minor"/>
      </rPr>
      <t xml:space="preserve"> onaj koji se odnosi na Vaše poslovanje sukladno poreznim</t>
    </r>
  </si>
  <si>
    <r>
      <t xml:space="preserve">Valuta iskazivanja podataka je </t>
    </r>
    <r>
      <rPr>
        <b/>
        <sz val="14"/>
        <color rgb="FF0070C0"/>
        <rFont val="Calibri"/>
        <family val="2"/>
        <charset val="238"/>
        <scheme val="minor"/>
      </rPr>
      <t>EUR</t>
    </r>
    <r>
      <rPr>
        <sz val="14"/>
        <color rgb="FF0070C0"/>
        <rFont val="Calibri"/>
        <family val="2"/>
        <charset val="238"/>
        <scheme val="minor"/>
      </rPr>
      <t>, obrazac je samo-kalkulativan; sa ugrađenim logičkim</t>
    </r>
  </si>
  <si>
    <t>OIB/PDV-ID</t>
  </si>
  <si>
    <t>dodatnu dokumentaciju (statusnu ili financijsku) potrebnu za obradu zahtjeva.</t>
  </si>
  <si>
    <t>kreditnom zahtjevu, a ovisno o specifičnosti Vašeg poslovanja, banka Vas može tražiti</t>
  </si>
  <si>
    <t xml:space="preserve">U traženim podacima potrebno je ispuniti polja označena žutom bojom i to </t>
  </si>
  <si>
    <t>Udio u prometu prethodne godine</t>
  </si>
  <si>
    <r>
      <t xml:space="preserve">Naziv najvećih kupaca </t>
    </r>
    <r>
      <rPr>
        <b/>
        <sz val="8"/>
        <rFont val="Calibri"/>
        <family val="2"/>
        <charset val="238"/>
        <scheme val="minor"/>
      </rPr>
      <t>prema stanju potraživanja na dan naveden u zaglavlju obrasca</t>
    </r>
  </si>
  <si>
    <t xml:space="preserve">Naziv poslovnog subjekta i adresa: </t>
  </si>
  <si>
    <t xml:space="preserve">OIB: </t>
  </si>
  <si>
    <t xml:space="preserve">Obveznik PDV-a (da ili ne): </t>
  </si>
  <si>
    <t>kontrolama. U primjeni od 15.11.2023. godine.</t>
  </si>
  <si>
    <r>
      <t xml:space="preserve">Naziv najvećih dobavljača </t>
    </r>
    <r>
      <rPr>
        <b/>
        <sz val="8"/>
        <color theme="1"/>
        <rFont val="Calibri"/>
        <family val="2"/>
        <charset val="238"/>
        <scheme val="minor"/>
      </rPr>
      <t>prema stanju obveza na dan naveden u zaglavlju obrasca</t>
    </r>
  </si>
  <si>
    <t>Ukoliko imate dospjele obveze dobavljačima duže od 90 dana, kratko obrazložiti:</t>
  </si>
  <si>
    <t>Ukoliko imate dospjela potraživanja od kupaca duže od 90 dana, kratko obrazložiti:</t>
  </si>
  <si>
    <t>STRUKTURA OBVEZA ODOBRENIH KREDITA, LEASINGA, REPROGRAMIRANOG POREZNOG DUGA, POZAJMICA PRAVNIH/FIZIČKIH OSOBA I SL.</t>
  </si>
  <si>
    <t>Povezana osoba / da ili ne</t>
  </si>
  <si>
    <t>STRUKTURA POTRAŽIVANJA ZA DANE POZAJMICE PRAVNIM ILI FIZIČKIM OSOBAMA ili druga financijska potraživanja</t>
  </si>
  <si>
    <t>Iznos obveze po glavnici koja dospijeva u tekućoj godini</t>
  </si>
  <si>
    <t>Iznos obveze po glavnici koja dospijeva u slijedećoj godini</t>
  </si>
  <si>
    <t>Trenutno stanje duga glavnice</t>
  </si>
  <si>
    <t>Ukoliko imate sporne obveze prema dobavljačima, kratko obrazložiti:</t>
  </si>
  <si>
    <t>Ugovorena dinamika povrata (mjesečno, godišnje, jednokratno)</t>
  </si>
  <si>
    <t>Iznos preostao za naplatu</t>
  </si>
  <si>
    <t>datum odobrenja i datum dospijeća</t>
  </si>
  <si>
    <t>Datum odobrenja i datum dospijeća</t>
  </si>
  <si>
    <t>Broj zaposlenih na dan naveden u obrascu:</t>
  </si>
  <si>
    <t>Stanje zaliha na dan naveden u obrascu:</t>
  </si>
  <si>
    <t>*  od toga izdaci vezani uz prodanu dugotrajnu imovinu</t>
  </si>
  <si>
    <t>Ukoliko imate sumnjiva ili sporna potraživanja od kupaca , kratko obrazložiti:</t>
  </si>
  <si>
    <t>Ostali prihodi (ukidanje rezerviranja i sl.)</t>
  </si>
  <si>
    <t>Rahodi rezerviranja</t>
  </si>
  <si>
    <t>Vrijednosno usklađivanje (osim financ. imov.)</t>
  </si>
  <si>
    <t>2/3</t>
  </si>
  <si>
    <t>* od toga vezano za prodaju dugotrajne imovine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</si>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</sst>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[$€-1]"/>
    <numFmt numFmtId="165" formatCode="#,##0.00\ [$€-1]"/>
    <numFmt numFmtId="166" formatCode="#,##0.00\ &quot;€&quot;"/>
    <numFmt numFmtId="167" formatCode="#,##0\ &quot;€&quot;"/>
  </numFmts>
  <fonts count="25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9"/>
      <color rgb="FF0070C0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3"/>
      <color rgb="FF0070C0"/>
      <name val="Calibri"/>
      <family val="2"/>
      <charset val="238"/>
      <scheme val="minor"/>
    </font>
    <font>
      <b/>
      <sz val="12"/>
      <color rgb="FF0070C0"/>
      <name val="Calibri"/>
      <family val="2"/>
      <charset val="238"/>
      <scheme val="minor"/>
    </font>
    <font>
      <b/>
      <sz val="9"/>
      <color rgb="FF0070C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3"/>
      <color rgb="FFFF0000"/>
      <name val="Calibri"/>
      <family val="2"/>
      <charset val="238"/>
      <scheme val="minor"/>
    </font>
    <font>
      <b/>
      <sz val="14"/>
      <color rgb="FF0070C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rgb="FF0070C0"/>
      <name val="Calibri"/>
      <family val="2"/>
      <charset val="238"/>
      <scheme val="minor"/>
    </font>
    <font>
      <b/>
      <sz val="16"/>
      <color rgb="FF0070C0"/>
      <name val="Calibri"/>
      <family val="2"/>
      <charset val="238"/>
      <scheme val="minor"/>
    </font>
    <font>
      <b/>
      <sz val="14"/>
      <color rgb="FF7030A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sz val="10.5"/>
      <color theme="1"/>
      <name val="Calibri"/>
      <family val="2"/>
      <charset val="238"/>
      <scheme val="minor"/>
    </font>
    <font>
      <sz val="10.75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164" fontId="0" fillId="0" borderId="1" xfId="0" applyNumberFormat="1" applyBorder="1"/>
    <xf numFmtId="164" fontId="2" fillId="0" borderId="1" xfId="0" applyNumberFormat="1" applyFont="1" applyBorder="1"/>
    <xf numFmtId="10" fontId="2" fillId="0" borderId="1" xfId="0" applyNumberFormat="1" applyFont="1" applyBorder="1"/>
    <xf numFmtId="0" fontId="1" fillId="0" borderId="0" xfId="0" applyFont="1"/>
    <xf numFmtId="0" fontId="3" fillId="0" borderId="0" xfId="0" applyFont="1"/>
    <xf numFmtId="164" fontId="2" fillId="2" borderId="1" xfId="0" applyNumberFormat="1" applyFont="1" applyFill="1" applyBorder="1"/>
    <xf numFmtId="0" fontId="2" fillId="0" borderId="1" xfId="0" applyFont="1" applyBorder="1" applyAlignment="1">
      <alignment horizontal="center"/>
    </xf>
    <xf numFmtId="0" fontId="0" fillId="2" borderId="1" xfId="0" applyFill="1" applyBorder="1"/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right"/>
    </xf>
    <xf numFmtId="0" fontId="0" fillId="0" borderId="1" xfId="0" applyBorder="1"/>
    <xf numFmtId="10" fontId="2" fillId="0" borderId="1" xfId="0" applyNumberFormat="1" applyFont="1" applyBorder="1" applyAlignment="1">
      <alignment horizontal="right"/>
    </xf>
    <xf numFmtId="164" fontId="6" fillId="3" borderId="1" xfId="0" applyNumberFormat="1" applyFont="1" applyFill="1" applyBorder="1" applyAlignment="1">
      <alignment horizontal="right"/>
    </xf>
    <xf numFmtId="0" fontId="6" fillId="3" borderId="1" xfId="0" applyFont="1" applyFill="1" applyBorder="1" applyAlignment="1">
      <alignment horizontal="right"/>
    </xf>
    <xf numFmtId="0" fontId="6" fillId="3" borderId="1" xfId="0" applyFont="1" applyFill="1" applyBorder="1"/>
    <xf numFmtId="164" fontId="6" fillId="3" borderId="1" xfId="0" applyNumberFormat="1" applyFont="1" applyFill="1" applyBorder="1"/>
    <xf numFmtId="164" fontId="0" fillId="3" borderId="1" xfId="0" applyNumberFormat="1" applyFill="1" applyBorder="1"/>
    <xf numFmtId="164" fontId="6" fillId="3" borderId="1" xfId="0" applyNumberFormat="1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0" fontId="6" fillId="3" borderId="1" xfId="0" applyNumberFormat="1" applyFont="1" applyFill="1" applyBorder="1" applyAlignment="1">
      <alignment horizontal="center"/>
    </xf>
    <xf numFmtId="0" fontId="2" fillId="0" borderId="0" xfId="0" applyFont="1"/>
    <xf numFmtId="164" fontId="2" fillId="4" borderId="1" xfId="0" applyNumberFormat="1" applyFont="1" applyFill="1" applyBorder="1" applyAlignment="1">
      <alignment horizontal="right"/>
    </xf>
    <xf numFmtId="164" fontId="13" fillId="4" borderId="1" xfId="0" applyNumberFormat="1" applyFont="1" applyFill="1" applyBorder="1" applyAlignment="1">
      <alignment horizontal="right"/>
    </xf>
    <xf numFmtId="0" fontId="0" fillId="4" borderId="1" xfId="0" applyFill="1" applyBorder="1"/>
    <xf numFmtId="164" fontId="8" fillId="4" borderId="1" xfId="0" applyNumberFormat="1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0" fillId="5" borderId="1" xfId="0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12" fillId="3" borderId="1" xfId="0" applyFont="1" applyFill="1" applyBorder="1" applyAlignment="1">
      <alignment horizontal="center"/>
    </xf>
    <xf numFmtId="4" fontId="13" fillId="4" borderId="1" xfId="0" applyNumberFormat="1" applyFont="1" applyFill="1" applyBorder="1" applyAlignment="1">
      <alignment horizontal="right"/>
    </xf>
    <xf numFmtId="10" fontId="3" fillId="3" borderId="1" xfId="0" applyNumberFormat="1" applyFont="1" applyFill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165" fontId="3" fillId="3" borderId="1" xfId="0" applyNumberFormat="1" applyFont="1" applyFill="1" applyBorder="1" applyAlignment="1">
      <alignment horizontal="center"/>
    </xf>
    <xf numFmtId="10" fontId="8" fillId="0" borderId="1" xfId="0" applyNumberFormat="1" applyFont="1" applyBorder="1"/>
    <xf numFmtId="0" fontId="10" fillId="0" borderId="0" xfId="0" applyFont="1"/>
    <xf numFmtId="10" fontId="3" fillId="3" borderId="1" xfId="0" applyNumberFormat="1" applyFont="1" applyFill="1" applyBorder="1"/>
    <xf numFmtId="165" fontId="3" fillId="3" borderId="1" xfId="0" applyNumberFormat="1" applyFont="1" applyFill="1" applyBorder="1"/>
    <xf numFmtId="0" fontId="2" fillId="0" borderId="6" xfId="0" applyFont="1" applyBorder="1" applyAlignment="1">
      <alignment horizontal="left"/>
    </xf>
    <xf numFmtId="0" fontId="6" fillId="3" borderId="6" xfId="0" applyFont="1" applyFill="1" applyBorder="1" applyAlignment="1">
      <alignment horizontal="center"/>
    </xf>
    <xf numFmtId="9" fontId="8" fillId="0" borderId="1" xfId="0" applyNumberFormat="1" applyFont="1" applyBorder="1"/>
    <xf numFmtId="0" fontId="20" fillId="0" borderId="0" xfId="0" applyFont="1"/>
    <xf numFmtId="0" fontId="21" fillId="0" borderId="0" xfId="0" applyFont="1"/>
    <xf numFmtId="0" fontId="6" fillId="3" borderId="1" xfId="0" applyFont="1" applyFill="1" applyBorder="1" applyAlignment="1">
      <alignment horizontal="center" wrapText="1"/>
    </xf>
    <xf numFmtId="167" fontId="22" fillId="3" borderId="1" xfId="0" applyNumberFormat="1" applyFont="1" applyFill="1" applyBorder="1" applyAlignment="1">
      <alignment horizontal="right"/>
    </xf>
    <xf numFmtId="167" fontId="6" fillId="3" borderId="1" xfId="0" applyNumberFormat="1" applyFont="1" applyFill="1" applyBorder="1" applyAlignment="1">
      <alignment horizontal="right"/>
    </xf>
    <xf numFmtId="16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horizontal="right"/>
    </xf>
    <xf numFmtId="0" fontId="24" fillId="0" borderId="1" xfId="0" applyFont="1" applyBorder="1"/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164" fontId="6" fillId="3" borderId="4" xfId="0" applyNumberFormat="1" applyFont="1" applyFill="1" applyBorder="1" applyAlignment="1">
      <alignment horizontal="center"/>
    </xf>
    <xf numFmtId="164" fontId="6" fillId="3" borderId="5" xfId="0" applyNumberFormat="1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left"/>
    </xf>
    <xf numFmtId="164" fontId="2" fillId="0" borderId="4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5" xfId="0" applyFont="1" applyFill="1" applyBorder="1" applyAlignment="1">
      <alignment horizontal="left"/>
    </xf>
    <xf numFmtId="0" fontId="0" fillId="4" borderId="4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164" fontId="12" fillId="4" borderId="7" xfId="0" applyNumberFormat="1" applyFont="1" applyFill="1" applyBorder="1" applyAlignment="1">
      <alignment horizontal="center"/>
    </xf>
    <xf numFmtId="164" fontId="12" fillId="4" borderId="8" xfId="0" applyNumberFormat="1" applyFont="1" applyFill="1" applyBorder="1" applyAlignment="1">
      <alignment horizontal="center"/>
    </xf>
    <xf numFmtId="164" fontId="12" fillId="4" borderId="9" xfId="0" applyNumberFormat="1" applyFont="1" applyFill="1" applyBorder="1" applyAlignment="1">
      <alignment horizontal="center"/>
    </xf>
    <xf numFmtId="164" fontId="12" fillId="4" borderId="12" xfId="0" applyNumberFormat="1" applyFont="1" applyFill="1" applyBorder="1" applyAlignment="1">
      <alignment horizontal="center"/>
    </xf>
    <xf numFmtId="164" fontId="12" fillId="4" borderId="0" xfId="0" applyNumberFormat="1" applyFont="1" applyFill="1" applyAlignment="1">
      <alignment horizontal="center"/>
    </xf>
    <xf numFmtId="164" fontId="12" fillId="4" borderId="13" xfId="0" applyNumberFormat="1" applyFont="1" applyFill="1" applyBorder="1" applyAlignment="1">
      <alignment horizontal="center"/>
    </xf>
    <xf numFmtId="0" fontId="0" fillId="4" borderId="4" xfId="0" applyFill="1" applyBorder="1" applyAlignment="1">
      <alignment horizontal="left"/>
    </xf>
    <xf numFmtId="0" fontId="0" fillId="4" borderId="5" xfId="0" applyFill="1" applyBorder="1" applyAlignment="1">
      <alignment horizontal="left"/>
    </xf>
    <xf numFmtId="0" fontId="0" fillId="4" borderId="5" xfId="0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3" fillId="4" borderId="4" xfId="0" applyFont="1" applyFill="1" applyBorder="1" applyAlignment="1">
      <alignment horizontal="left"/>
    </xf>
    <xf numFmtId="0" fontId="23" fillId="4" borderId="5" xfId="0" applyFont="1" applyFill="1" applyBorder="1" applyAlignment="1">
      <alignment horizontal="left"/>
    </xf>
    <xf numFmtId="0" fontId="0" fillId="5" borderId="4" xfId="0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0" fillId="5" borderId="4" xfId="0" applyFill="1" applyBorder="1" applyAlignment="1">
      <alignment horizontal="left" wrapText="1"/>
    </xf>
    <xf numFmtId="0" fontId="0" fillId="5" borderId="5" xfId="0" applyFill="1" applyBorder="1" applyAlignment="1">
      <alignment horizontal="left" wrapText="1"/>
    </xf>
    <xf numFmtId="0" fontId="0" fillId="4" borderId="4" xfId="0" applyFill="1" applyBorder="1" applyAlignment="1">
      <alignment horizontal="left" wrapText="1"/>
    </xf>
    <xf numFmtId="0" fontId="0" fillId="4" borderId="5" xfId="0" applyFill="1" applyBorder="1" applyAlignment="1">
      <alignment horizontal="left" wrapText="1"/>
    </xf>
    <xf numFmtId="164" fontId="2" fillId="4" borderId="7" xfId="0" applyNumberFormat="1" applyFont="1" applyFill="1" applyBorder="1" applyAlignment="1">
      <alignment horizontal="center"/>
    </xf>
    <xf numFmtId="164" fontId="2" fillId="4" borderId="8" xfId="0" applyNumberFormat="1" applyFont="1" applyFill="1" applyBorder="1" applyAlignment="1">
      <alignment horizontal="center"/>
    </xf>
    <xf numFmtId="164" fontId="2" fillId="4" borderId="9" xfId="0" applyNumberFormat="1" applyFont="1" applyFill="1" applyBorder="1" applyAlignment="1">
      <alignment horizontal="center"/>
    </xf>
    <xf numFmtId="164" fontId="2" fillId="4" borderId="12" xfId="0" applyNumberFormat="1" applyFont="1" applyFill="1" applyBorder="1" applyAlignment="1">
      <alignment horizontal="center"/>
    </xf>
    <xf numFmtId="164" fontId="2" fillId="4" borderId="0" xfId="0" applyNumberFormat="1" applyFont="1" applyFill="1" applyAlignment="1">
      <alignment horizontal="center"/>
    </xf>
    <xf numFmtId="164" fontId="2" fillId="4" borderId="13" xfId="0" applyNumberFormat="1" applyFont="1" applyFill="1" applyBorder="1" applyAlignment="1">
      <alignment horizontal="center"/>
    </xf>
    <xf numFmtId="0" fontId="17" fillId="3" borderId="18" xfId="0" applyFont="1" applyFill="1" applyBorder="1" applyAlignment="1">
      <alignment horizontal="left" wrapText="1"/>
    </xf>
    <xf numFmtId="0" fontId="17" fillId="3" borderId="17" xfId="0" applyFont="1" applyFill="1" applyBorder="1" applyAlignment="1">
      <alignment horizontal="left" wrapText="1"/>
    </xf>
    <xf numFmtId="0" fontId="17" fillId="3" borderId="19" xfId="0" applyFont="1" applyFill="1" applyBorder="1" applyAlignment="1">
      <alignment horizontal="left" wrapText="1"/>
    </xf>
    <xf numFmtId="0" fontId="17" fillId="3" borderId="23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3" borderId="24" xfId="0" applyFont="1" applyFill="1" applyBorder="1" applyAlignment="1">
      <alignment horizontal="left" wrapText="1"/>
    </xf>
    <xf numFmtId="0" fontId="17" fillId="3" borderId="20" xfId="0" applyFont="1" applyFill="1" applyBorder="1" applyAlignment="1">
      <alignment horizontal="left" wrapText="1"/>
    </xf>
    <xf numFmtId="0" fontId="17" fillId="3" borderId="21" xfId="0" applyFont="1" applyFill="1" applyBorder="1" applyAlignment="1">
      <alignment horizontal="left" wrapText="1"/>
    </xf>
    <xf numFmtId="0" fontId="17" fillId="3" borderId="22" xfId="0" applyFont="1" applyFill="1" applyBorder="1" applyAlignment="1">
      <alignment horizontal="left" wrapText="1"/>
    </xf>
    <xf numFmtId="166" fontId="10" fillId="3" borderId="18" xfId="0" applyNumberFormat="1" applyFont="1" applyFill="1" applyBorder="1" applyAlignment="1">
      <alignment horizontal="center" wrapText="1"/>
    </xf>
    <xf numFmtId="166" fontId="10" fillId="3" borderId="17" xfId="0" applyNumberFormat="1" applyFont="1" applyFill="1" applyBorder="1" applyAlignment="1">
      <alignment horizontal="center" wrapText="1"/>
    </xf>
    <xf numFmtId="166" fontId="10" fillId="3" borderId="19" xfId="0" applyNumberFormat="1" applyFont="1" applyFill="1" applyBorder="1" applyAlignment="1">
      <alignment horizontal="center" wrapText="1"/>
    </xf>
    <xf numFmtId="166" fontId="10" fillId="3" borderId="20" xfId="0" applyNumberFormat="1" applyFont="1" applyFill="1" applyBorder="1" applyAlignment="1">
      <alignment horizontal="center" wrapText="1"/>
    </xf>
    <xf numFmtId="166" fontId="10" fillId="3" borderId="21" xfId="0" applyNumberFormat="1" applyFont="1" applyFill="1" applyBorder="1" applyAlignment="1">
      <alignment horizontal="center" wrapText="1"/>
    </xf>
    <xf numFmtId="166" fontId="10" fillId="3" borderId="22" xfId="0" applyNumberFormat="1" applyFont="1" applyFill="1" applyBorder="1" applyAlignment="1">
      <alignment horizontal="center" wrapText="1"/>
    </xf>
    <xf numFmtId="1" fontId="10" fillId="3" borderId="18" xfId="0" applyNumberFormat="1" applyFont="1" applyFill="1" applyBorder="1" applyAlignment="1">
      <alignment horizontal="center" wrapText="1"/>
    </xf>
    <xf numFmtId="1" fontId="10" fillId="3" borderId="17" xfId="0" applyNumberFormat="1" applyFont="1" applyFill="1" applyBorder="1" applyAlignment="1">
      <alignment horizontal="center" wrapText="1"/>
    </xf>
    <xf numFmtId="1" fontId="10" fillId="3" borderId="19" xfId="0" applyNumberFormat="1" applyFont="1" applyFill="1" applyBorder="1" applyAlignment="1">
      <alignment horizontal="center" wrapText="1"/>
    </xf>
    <xf numFmtId="1" fontId="10" fillId="3" borderId="20" xfId="0" applyNumberFormat="1" applyFont="1" applyFill="1" applyBorder="1" applyAlignment="1">
      <alignment horizontal="center" wrapText="1"/>
    </xf>
    <xf numFmtId="1" fontId="10" fillId="3" borderId="21" xfId="0" applyNumberFormat="1" applyFont="1" applyFill="1" applyBorder="1" applyAlignment="1">
      <alignment horizontal="center" wrapText="1"/>
    </xf>
    <xf numFmtId="1" fontId="10" fillId="3" borderId="22" xfId="0" applyNumberFormat="1" applyFont="1" applyFill="1" applyBorder="1" applyAlignment="1">
      <alignment horizontal="center" wrapText="1"/>
    </xf>
    <xf numFmtId="166" fontId="10" fillId="4" borderId="0" xfId="0" applyNumberFormat="1" applyFont="1" applyFill="1" applyBorder="1" applyAlignment="1">
      <alignment horizontal="center" wrapText="1"/>
    </xf>
    <xf numFmtId="0" fontId="3" fillId="0" borderId="14" xfId="0" applyNumberFormat="1" applyFont="1" applyFill="1" applyBorder="1" applyAlignment="1">
      <alignment horizontal="center" wrapText="1"/>
    </xf>
    <xf numFmtId="0" fontId="3" fillId="0" borderId="15" xfId="0" applyNumberFormat="1" applyFont="1" applyFill="1" applyBorder="1" applyAlignment="1">
      <alignment horizontal="center" wrapText="1"/>
    </xf>
    <xf numFmtId="0" fontId="3" fillId="0" borderId="16" xfId="0" applyNumberFormat="1" applyFont="1" applyFill="1" applyBorder="1" applyAlignment="1">
      <alignment horizont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8A6A8-9390-424D-86A5-9DAC2DEE3CD3}">
  <sheetPr>
    <tabColor rgb="FF00B0F0"/>
    <pageSetUpPr fitToPage="1"/>
  </sheetPr>
  <dimension ref="B3:J29"/>
  <sheetViews>
    <sheetView topLeftCell="A4" workbookViewId="0">
      <selection activeCell="G30" sqref="G30"/>
    </sheetView>
  </sheetViews>
  <sheetFormatPr defaultRowHeight="15" x14ac:dyDescent="0.25"/>
  <sheetData>
    <row r="3" spans="2:10" ht="18.75" x14ac:dyDescent="0.3">
      <c r="B3" s="36" t="s">
        <v>114</v>
      </c>
      <c r="C3" s="36"/>
      <c r="D3" s="36"/>
      <c r="E3" s="36"/>
      <c r="F3" s="36"/>
      <c r="G3" s="36"/>
      <c r="H3" s="36"/>
      <c r="I3" s="36"/>
      <c r="J3" s="37"/>
    </row>
    <row r="4" spans="2:10" ht="18.75" x14ac:dyDescent="0.3">
      <c r="B4" s="36"/>
      <c r="C4" s="36"/>
      <c r="D4" s="36"/>
      <c r="E4" s="36"/>
      <c r="F4" s="36"/>
      <c r="G4" s="36"/>
      <c r="H4" s="36"/>
      <c r="I4" s="36"/>
      <c r="J4" s="37"/>
    </row>
    <row r="5" spans="2:10" ht="21" x14ac:dyDescent="0.35">
      <c r="B5" s="36" t="s">
        <v>120</v>
      </c>
      <c r="C5" s="36"/>
      <c r="D5" s="36"/>
      <c r="E5" s="36"/>
      <c r="F5" s="36"/>
      <c r="G5" s="36"/>
      <c r="H5" s="36"/>
      <c r="I5" s="36"/>
      <c r="J5" s="37"/>
    </row>
    <row r="6" spans="2:10" ht="18.75" x14ac:dyDescent="0.3">
      <c r="B6" s="38" t="s">
        <v>133</v>
      </c>
      <c r="C6" s="38"/>
      <c r="D6" s="38"/>
      <c r="E6" s="38"/>
      <c r="F6" s="38"/>
      <c r="G6" s="38"/>
      <c r="H6" s="38"/>
      <c r="I6" s="38"/>
      <c r="J6" s="37"/>
    </row>
    <row r="7" spans="2:10" ht="18.75" x14ac:dyDescent="0.3">
      <c r="B7" s="38" t="s">
        <v>132</v>
      </c>
      <c r="C7" s="38"/>
      <c r="D7" s="38"/>
      <c r="E7" s="38"/>
      <c r="F7" s="38"/>
      <c r="G7" s="38"/>
      <c r="H7" s="38"/>
      <c r="I7" s="38"/>
      <c r="J7" s="37"/>
    </row>
    <row r="8" spans="2:10" ht="18.75" x14ac:dyDescent="0.3">
      <c r="B8" s="36"/>
      <c r="C8" s="36"/>
      <c r="D8" s="36"/>
      <c r="E8" s="36"/>
      <c r="F8" s="36"/>
      <c r="G8" s="36"/>
      <c r="H8" s="36"/>
      <c r="I8" s="36"/>
      <c r="J8" s="37"/>
    </row>
    <row r="9" spans="2:10" ht="18.75" x14ac:dyDescent="0.3">
      <c r="B9" s="38" t="s">
        <v>134</v>
      </c>
      <c r="C9" s="38"/>
      <c r="D9" s="38"/>
      <c r="E9" s="38"/>
      <c r="F9" s="38"/>
      <c r="G9" s="38"/>
      <c r="H9" s="38"/>
      <c r="I9" s="38"/>
      <c r="J9" s="37"/>
    </row>
    <row r="10" spans="2:10" ht="21" x14ac:dyDescent="0.35">
      <c r="B10" s="36" t="s">
        <v>121</v>
      </c>
      <c r="C10" s="36"/>
      <c r="D10" s="36"/>
      <c r="E10" s="36"/>
      <c r="F10" s="36"/>
      <c r="G10" s="36"/>
      <c r="H10" s="36"/>
      <c r="I10" s="36"/>
      <c r="J10" s="37"/>
    </row>
    <row r="11" spans="2:10" ht="21" x14ac:dyDescent="0.35">
      <c r="B11" s="36" t="s">
        <v>129</v>
      </c>
      <c r="C11" s="36"/>
      <c r="D11" s="36"/>
      <c r="E11" s="36"/>
      <c r="F11" s="36"/>
      <c r="G11" s="36"/>
      <c r="H11" s="36"/>
      <c r="I11" s="36"/>
      <c r="J11" s="37"/>
    </row>
    <row r="12" spans="2:10" ht="18.75" x14ac:dyDescent="0.3">
      <c r="B12" s="38" t="s">
        <v>115</v>
      </c>
      <c r="C12" s="36"/>
      <c r="D12" s="36"/>
      <c r="E12" s="36"/>
      <c r="F12" s="36"/>
      <c r="G12" s="36"/>
      <c r="H12" s="36"/>
      <c r="I12" s="36"/>
      <c r="J12" s="37"/>
    </row>
    <row r="13" spans="2:10" ht="18.75" x14ac:dyDescent="0.3">
      <c r="B13" s="36"/>
      <c r="C13" s="36"/>
      <c r="D13" s="36"/>
      <c r="E13" s="36"/>
      <c r="F13" s="36"/>
      <c r="G13" s="36"/>
      <c r="H13" s="36"/>
      <c r="I13" s="36"/>
      <c r="J13" s="37"/>
    </row>
    <row r="14" spans="2:10" ht="18.75" x14ac:dyDescent="0.3">
      <c r="B14" s="38" t="s">
        <v>116</v>
      </c>
      <c r="C14" s="38"/>
      <c r="D14" s="38"/>
      <c r="E14" s="38"/>
      <c r="F14" s="38"/>
      <c r="G14" s="38"/>
      <c r="H14" s="38"/>
      <c r="I14" s="38"/>
      <c r="J14" s="37"/>
    </row>
    <row r="15" spans="2:10" ht="18.75" x14ac:dyDescent="0.3">
      <c r="B15" s="38" t="s">
        <v>117</v>
      </c>
      <c r="C15" s="38"/>
      <c r="D15" s="38"/>
      <c r="E15" s="38"/>
      <c r="F15" s="38"/>
      <c r="G15" s="38"/>
      <c r="H15" s="38"/>
      <c r="I15" s="38"/>
      <c r="J15" s="37"/>
    </row>
    <row r="16" spans="2:10" ht="18.75" x14ac:dyDescent="0.3">
      <c r="B16" s="38" t="s">
        <v>124</v>
      </c>
      <c r="C16" s="38"/>
      <c r="D16" s="38"/>
      <c r="E16" s="38"/>
      <c r="F16" s="38"/>
      <c r="G16" s="38"/>
      <c r="H16" s="38"/>
      <c r="I16" s="38"/>
      <c r="J16" s="37"/>
    </row>
    <row r="17" spans="2:10" ht="18.75" x14ac:dyDescent="0.3">
      <c r="B17" s="38" t="s">
        <v>118</v>
      </c>
      <c r="C17" s="38"/>
      <c r="D17" s="38"/>
      <c r="E17" s="38"/>
      <c r="F17" s="38"/>
      <c r="G17" s="38"/>
      <c r="H17" s="38"/>
      <c r="I17" s="38"/>
      <c r="J17" s="37"/>
    </row>
    <row r="18" spans="2:10" ht="18.75" x14ac:dyDescent="0.3">
      <c r="B18" s="38" t="s">
        <v>125</v>
      </c>
      <c r="C18" s="38"/>
      <c r="D18" s="38"/>
      <c r="E18" s="38"/>
      <c r="F18" s="38"/>
      <c r="G18" s="38"/>
      <c r="H18" s="38"/>
      <c r="I18" s="38"/>
      <c r="J18" s="37"/>
    </row>
    <row r="19" spans="2:10" ht="18.75" x14ac:dyDescent="0.3">
      <c r="B19" s="38" t="s">
        <v>126</v>
      </c>
      <c r="C19" s="38"/>
      <c r="D19" s="38"/>
      <c r="E19" s="38"/>
      <c r="F19" s="38"/>
      <c r="G19" s="38"/>
      <c r="H19" s="38"/>
      <c r="I19" s="38"/>
      <c r="J19" s="37"/>
    </row>
    <row r="20" spans="2:10" ht="18.75" x14ac:dyDescent="0.3">
      <c r="B20" s="38" t="s">
        <v>128</v>
      </c>
      <c r="C20" s="38"/>
      <c r="D20" s="38"/>
      <c r="E20" s="38"/>
      <c r="F20" s="38"/>
      <c r="G20" s="38"/>
      <c r="H20" s="38"/>
      <c r="I20" s="38"/>
      <c r="J20" s="37"/>
    </row>
    <row r="21" spans="2:10" ht="18.75" x14ac:dyDescent="0.3">
      <c r="B21" s="38" t="s">
        <v>127</v>
      </c>
      <c r="C21" s="38"/>
      <c r="D21" s="38"/>
      <c r="E21" s="38"/>
      <c r="F21" s="38"/>
      <c r="G21" s="38"/>
      <c r="H21" s="38"/>
      <c r="I21" s="38"/>
      <c r="J21" s="37"/>
    </row>
    <row r="22" spans="2:10" ht="18.75" x14ac:dyDescent="0.3">
      <c r="B22" s="36"/>
      <c r="C22" s="36"/>
      <c r="D22" s="36"/>
      <c r="E22" s="36"/>
      <c r="F22" s="36"/>
      <c r="G22" s="36"/>
      <c r="H22" s="36"/>
      <c r="I22" s="36"/>
      <c r="J22" s="37"/>
    </row>
    <row r="23" spans="2:10" ht="18.75" x14ac:dyDescent="0.3">
      <c r="B23" s="36"/>
      <c r="C23" s="36"/>
      <c r="D23" s="36"/>
      <c r="E23" s="36"/>
      <c r="F23" s="36"/>
      <c r="G23" s="36"/>
      <c r="H23" s="36"/>
      <c r="I23" s="36"/>
      <c r="J23" s="37"/>
    </row>
    <row r="24" spans="2:10" ht="21" x14ac:dyDescent="0.35">
      <c r="B24" s="38" t="s">
        <v>122</v>
      </c>
      <c r="C24" s="38"/>
      <c r="D24" s="38"/>
      <c r="E24" s="38"/>
      <c r="F24" s="38"/>
      <c r="G24" s="38"/>
      <c r="H24" s="38"/>
      <c r="I24" s="38"/>
      <c r="J24" s="37"/>
    </row>
    <row r="25" spans="2:10" ht="18.75" x14ac:dyDescent="0.3">
      <c r="B25" s="38" t="s">
        <v>119</v>
      </c>
      <c r="C25" s="38"/>
      <c r="D25" s="38"/>
      <c r="E25" s="38"/>
      <c r="F25" s="38"/>
      <c r="G25" s="38"/>
      <c r="H25" s="38"/>
      <c r="I25" s="38"/>
      <c r="J25" s="37"/>
    </row>
    <row r="26" spans="2:10" ht="18.75" x14ac:dyDescent="0.3">
      <c r="B26" s="38" t="s">
        <v>123</v>
      </c>
      <c r="C26" s="38"/>
      <c r="D26" s="38"/>
      <c r="E26" s="38"/>
      <c r="F26" s="38"/>
      <c r="G26" s="38"/>
      <c r="H26" s="38"/>
      <c r="I26" s="38"/>
      <c r="J26" s="37"/>
    </row>
    <row r="27" spans="2:10" ht="18.75" x14ac:dyDescent="0.3">
      <c r="B27" s="38"/>
      <c r="C27" s="38"/>
      <c r="D27" s="38"/>
      <c r="E27" s="38"/>
      <c r="F27" s="38"/>
      <c r="G27" s="38"/>
      <c r="H27" s="38"/>
      <c r="I27" s="38"/>
      <c r="J27" s="37"/>
    </row>
    <row r="28" spans="2:10" ht="18.75" x14ac:dyDescent="0.3">
      <c r="B28" s="38" t="s">
        <v>130</v>
      </c>
    </row>
    <row r="29" spans="2:10" ht="18.75" x14ac:dyDescent="0.3">
      <c r="B29" s="38" t="s">
        <v>140</v>
      </c>
    </row>
  </sheetData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3474B-075B-4A38-92BD-DF20AD21EC3C}">
  <sheetPr>
    <tabColor rgb="FFFFFF00"/>
    <pageSetUpPr fitToPage="1"/>
  </sheetPr>
  <dimension ref="A2:M70"/>
  <sheetViews>
    <sheetView view="pageLayout" topLeftCell="A55" zoomScaleNormal="100" workbookViewId="0">
      <selection activeCell="C73" sqref="C73"/>
    </sheetView>
  </sheetViews>
  <sheetFormatPr defaultRowHeight="15" x14ac:dyDescent="0.25"/>
  <cols>
    <col min="1" max="1" width="22.140625" customWidth="1"/>
    <col min="2" max="2" width="12.5703125" customWidth="1"/>
    <col min="3" max="4" width="10.85546875" customWidth="1"/>
  </cols>
  <sheetData>
    <row r="2" spans="1:12" ht="17.25" x14ac:dyDescent="0.3">
      <c r="A2" s="64" t="s">
        <v>137</v>
      </c>
      <c r="B2" s="64"/>
      <c r="C2" s="64"/>
      <c r="D2" s="64"/>
      <c r="E2" s="64"/>
      <c r="F2" s="65"/>
      <c r="G2" s="65"/>
      <c r="H2" s="65"/>
      <c r="I2" s="65"/>
      <c r="J2" s="65"/>
      <c r="K2" s="65"/>
      <c r="L2" s="65"/>
    </row>
    <row r="3" spans="1:12" ht="15.75" x14ac:dyDescent="0.25">
      <c r="A3" s="64" t="s">
        <v>138</v>
      </c>
      <c r="B3" s="64"/>
      <c r="C3" s="64"/>
      <c r="D3" s="64"/>
      <c r="E3" s="64"/>
      <c r="F3" s="66"/>
      <c r="G3" s="66"/>
      <c r="H3" s="66"/>
      <c r="I3" s="66"/>
      <c r="J3" s="66"/>
      <c r="K3" s="66"/>
      <c r="L3" s="66"/>
    </row>
    <row r="4" spans="1:12" ht="15.75" x14ac:dyDescent="0.25">
      <c r="A4" s="64" t="s">
        <v>0</v>
      </c>
      <c r="B4" s="64"/>
      <c r="C4" s="64"/>
      <c r="D4" s="64"/>
      <c r="E4" s="64"/>
      <c r="F4" s="66"/>
      <c r="G4" s="66"/>
      <c r="H4" s="66"/>
      <c r="I4" s="66"/>
      <c r="J4" s="66"/>
      <c r="K4" s="66"/>
      <c r="L4" s="66"/>
    </row>
    <row r="5" spans="1:12" ht="15.75" x14ac:dyDescent="0.25">
      <c r="A5" s="64" t="s">
        <v>139</v>
      </c>
      <c r="B5" s="64"/>
      <c r="C5" s="64"/>
      <c r="D5" s="64"/>
      <c r="E5" s="64"/>
      <c r="F5" s="66"/>
      <c r="G5" s="66"/>
      <c r="H5" s="66"/>
      <c r="I5" s="66"/>
      <c r="J5" s="66"/>
      <c r="K5" s="66"/>
      <c r="L5" s="66"/>
    </row>
    <row r="7" spans="1:12" ht="17.25" x14ac:dyDescent="0.3">
      <c r="A7" s="41" t="s">
        <v>1</v>
      </c>
    </row>
    <row r="9" spans="1:12" x14ac:dyDescent="0.25">
      <c r="A9" s="63" t="s">
        <v>136</v>
      </c>
      <c r="B9" s="63" t="s">
        <v>131</v>
      </c>
      <c r="C9" s="63" t="s">
        <v>11</v>
      </c>
      <c r="D9" s="67" t="s">
        <v>135</v>
      </c>
      <c r="E9" s="63" t="s">
        <v>2</v>
      </c>
      <c r="F9" s="63" t="s">
        <v>3</v>
      </c>
      <c r="G9" s="63" t="s">
        <v>12</v>
      </c>
      <c r="H9" s="67" t="s">
        <v>13</v>
      </c>
      <c r="I9" s="60" t="s">
        <v>4</v>
      </c>
      <c r="J9" s="61"/>
      <c r="K9" s="62"/>
      <c r="L9" s="63" t="s">
        <v>8</v>
      </c>
    </row>
    <row r="10" spans="1:12" ht="51" customHeight="1" x14ac:dyDescent="0.25">
      <c r="A10" s="63"/>
      <c r="B10" s="63"/>
      <c r="C10" s="63"/>
      <c r="D10" s="68"/>
      <c r="E10" s="63"/>
      <c r="F10" s="63"/>
      <c r="G10" s="63"/>
      <c r="H10" s="68"/>
      <c r="I10" s="2" t="s">
        <v>5</v>
      </c>
      <c r="J10" s="1" t="s">
        <v>6</v>
      </c>
      <c r="K10" s="1" t="s">
        <v>7</v>
      </c>
      <c r="L10" s="63"/>
    </row>
    <row r="11" spans="1:12" x14ac:dyDescent="0.25">
      <c r="A11" s="18"/>
      <c r="B11" s="18"/>
      <c r="C11" s="19"/>
      <c r="D11" s="46" t="e">
        <f>C11/$C$21</f>
        <v>#DIV/0!</v>
      </c>
      <c r="E11" s="19"/>
      <c r="F11" s="40" t="e">
        <f>E11/$E$21</f>
        <v>#DIV/0!</v>
      </c>
      <c r="G11" s="19"/>
      <c r="H11" s="19"/>
      <c r="I11" s="19"/>
      <c r="J11" s="19"/>
      <c r="K11" s="19"/>
      <c r="L11" s="21"/>
    </row>
    <row r="12" spans="1:12" x14ac:dyDescent="0.25">
      <c r="A12" s="18"/>
      <c r="B12" s="18"/>
      <c r="C12" s="19"/>
      <c r="D12" s="46" t="e">
        <f t="shared" ref="D12:D21" si="0">C12/$C$21</f>
        <v>#DIV/0!</v>
      </c>
      <c r="E12" s="19"/>
      <c r="F12" s="40" t="e">
        <f t="shared" ref="F12:F20" si="1">E12/$E$21</f>
        <v>#DIV/0!</v>
      </c>
      <c r="G12" s="19"/>
      <c r="H12" s="19"/>
      <c r="I12" s="19"/>
      <c r="J12" s="19"/>
      <c r="K12" s="19"/>
      <c r="L12" s="21"/>
    </row>
    <row r="13" spans="1:12" x14ac:dyDescent="0.25">
      <c r="A13" s="18"/>
      <c r="B13" s="18"/>
      <c r="C13" s="19"/>
      <c r="D13" s="46" t="e">
        <f t="shared" si="0"/>
        <v>#DIV/0!</v>
      </c>
      <c r="E13" s="19"/>
      <c r="F13" s="40" t="e">
        <f t="shared" si="1"/>
        <v>#DIV/0!</v>
      </c>
      <c r="G13" s="19"/>
      <c r="H13" s="19"/>
      <c r="I13" s="19"/>
      <c r="J13" s="19"/>
      <c r="K13" s="19"/>
      <c r="L13" s="21"/>
    </row>
    <row r="14" spans="1:12" x14ac:dyDescent="0.25">
      <c r="A14" s="18"/>
      <c r="B14" s="18"/>
      <c r="C14" s="19"/>
      <c r="D14" s="46" t="e">
        <f t="shared" si="0"/>
        <v>#DIV/0!</v>
      </c>
      <c r="E14" s="19"/>
      <c r="F14" s="40" t="e">
        <f t="shared" si="1"/>
        <v>#DIV/0!</v>
      </c>
      <c r="G14" s="19"/>
      <c r="H14" s="19"/>
      <c r="I14" s="19"/>
      <c r="J14" s="19"/>
      <c r="K14" s="19"/>
      <c r="L14" s="21"/>
    </row>
    <row r="15" spans="1:12" x14ac:dyDescent="0.25">
      <c r="A15" s="18"/>
      <c r="B15" s="18"/>
      <c r="C15" s="19"/>
      <c r="D15" s="46" t="e">
        <f t="shared" si="0"/>
        <v>#DIV/0!</v>
      </c>
      <c r="E15" s="19"/>
      <c r="F15" s="40" t="e">
        <f t="shared" si="1"/>
        <v>#DIV/0!</v>
      </c>
      <c r="G15" s="19"/>
      <c r="H15" s="19"/>
      <c r="I15" s="19"/>
      <c r="J15" s="19"/>
      <c r="K15" s="19"/>
      <c r="L15" s="21"/>
    </row>
    <row r="16" spans="1:12" x14ac:dyDescent="0.25">
      <c r="A16" s="18"/>
      <c r="B16" s="18"/>
      <c r="C16" s="19"/>
      <c r="D16" s="46" t="e">
        <f t="shared" si="0"/>
        <v>#DIV/0!</v>
      </c>
      <c r="E16" s="19"/>
      <c r="F16" s="40" t="e">
        <f t="shared" si="1"/>
        <v>#DIV/0!</v>
      </c>
      <c r="G16" s="19"/>
      <c r="H16" s="19"/>
      <c r="I16" s="19"/>
      <c r="J16" s="19"/>
      <c r="K16" s="19"/>
      <c r="L16" s="21"/>
    </row>
    <row r="17" spans="1:13" x14ac:dyDescent="0.25">
      <c r="A17" s="18"/>
      <c r="B17" s="18"/>
      <c r="C17" s="19"/>
      <c r="D17" s="46" t="e">
        <f t="shared" si="0"/>
        <v>#DIV/0!</v>
      </c>
      <c r="E17" s="19"/>
      <c r="F17" s="40" t="e">
        <f t="shared" si="1"/>
        <v>#DIV/0!</v>
      </c>
      <c r="G17" s="19"/>
      <c r="H17" s="19"/>
      <c r="I17" s="19"/>
      <c r="J17" s="19"/>
      <c r="K17" s="19"/>
      <c r="L17" s="21"/>
    </row>
    <row r="18" spans="1:13" x14ac:dyDescent="0.25">
      <c r="A18" s="18"/>
      <c r="B18" s="18"/>
      <c r="C18" s="19"/>
      <c r="D18" s="46" t="e">
        <f t="shared" si="0"/>
        <v>#DIV/0!</v>
      </c>
      <c r="E18" s="19"/>
      <c r="F18" s="40" t="e">
        <f t="shared" si="1"/>
        <v>#DIV/0!</v>
      </c>
      <c r="G18" s="19"/>
      <c r="H18" s="19"/>
      <c r="I18" s="19"/>
      <c r="J18" s="19"/>
      <c r="K18" s="19"/>
      <c r="L18" s="21"/>
    </row>
    <row r="19" spans="1:13" x14ac:dyDescent="0.25">
      <c r="A19" s="58" t="s">
        <v>76</v>
      </c>
      <c r="B19" s="59"/>
      <c r="C19" s="20"/>
      <c r="D19" s="46" t="e">
        <f t="shared" si="0"/>
        <v>#DIV/0!</v>
      </c>
      <c r="E19" s="20"/>
      <c r="F19" s="40" t="e">
        <f t="shared" si="1"/>
        <v>#DIV/0!</v>
      </c>
      <c r="G19" s="20"/>
      <c r="H19" s="20"/>
      <c r="I19" s="20"/>
      <c r="J19" s="20"/>
      <c r="K19" s="20"/>
      <c r="L19" s="22"/>
    </row>
    <row r="20" spans="1:13" x14ac:dyDescent="0.25">
      <c r="A20" s="58" t="s">
        <v>9</v>
      </c>
      <c r="B20" s="59"/>
      <c r="C20" s="20"/>
      <c r="D20" s="46" t="e">
        <f t="shared" si="0"/>
        <v>#DIV/0!</v>
      </c>
      <c r="E20" s="20"/>
      <c r="F20" s="40" t="e">
        <f t="shared" si="1"/>
        <v>#DIV/0!</v>
      </c>
      <c r="G20" s="20"/>
      <c r="H20" s="20"/>
      <c r="I20" s="20"/>
      <c r="J20" s="20"/>
      <c r="K20" s="20"/>
      <c r="L20" s="22"/>
    </row>
    <row r="21" spans="1:13" x14ac:dyDescent="0.25">
      <c r="A21" s="56" t="s">
        <v>10</v>
      </c>
      <c r="B21" s="57"/>
      <c r="C21" s="5">
        <f t="shared" ref="C21:K21" si="2">SUM(C11:C20)</f>
        <v>0</v>
      </c>
      <c r="D21" s="46" t="e">
        <f t="shared" si="0"/>
        <v>#DIV/0!</v>
      </c>
      <c r="E21" s="5">
        <f t="shared" si="2"/>
        <v>0</v>
      </c>
      <c r="F21" s="6" t="e">
        <f t="shared" si="2"/>
        <v>#DIV/0!</v>
      </c>
      <c r="G21" s="5">
        <f t="shared" si="2"/>
        <v>0</v>
      </c>
      <c r="H21" s="5">
        <f t="shared" si="2"/>
        <v>0</v>
      </c>
      <c r="I21" s="5">
        <f t="shared" si="2"/>
        <v>0</v>
      </c>
      <c r="J21" s="5">
        <f t="shared" si="2"/>
        <v>0</v>
      </c>
      <c r="K21" s="5">
        <f t="shared" si="2"/>
        <v>0</v>
      </c>
      <c r="L21" s="9"/>
    </row>
    <row r="22" spans="1:13" x14ac:dyDescent="0.25">
      <c r="M22" s="7" t="str">
        <f>IF(((H21+I21+J21+K21)=G21), ("kontrole zadovoljene"), ("iznos ukupnih potraživanja ne odgovara zbroju nedospijelih i dospijelih potraživanja"))</f>
        <v>kontrole zadovoljene</v>
      </c>
    </row>
    <row r="23" spans="1:13" ht="15" customHeight="1" x14ac:dyDescent="0.3">
      <c r="A23" s="41" t="s">
        <v>17</v>
      </c>
    </row>
    <row r="25" spans="1:13" ht="15" customHeight="1" x14ac:dyDescent="0.25">
      <c r="A25" s="63" t="s">
        <v>141</v>
      </c>
      <c r="B25" s="63" t="s">
        <v>131</v>
      </c>
      <c r="C25" s="63" t="s">
        <v>11</v>
      </c>
      <c r="D25" s="67" t="s">
        <v>135</v>
      </c>
      <c r="E25" s="63" t="s">
        <v>2</v>
      </c>
      <c r="F25" s="63" t="s">
        <v>3</v>
      </c>
      <c r="G25" s="63" t="s">
        <v>14</v>
      </c>
      <c r="H25" s="67" t="s">
        <v>15</v>
      </c>
      <c r="I25" s="60" t="s">
        <v>16</v>
      </c>
      <c r="J25" s="61"/>
      <c r="K25" s="62"/>
      <c r="L25" s="63" t="s">
        <v>24</v>
      </c>
    </row>
    <row r="26" spans="1:13" ht="57.75" customHeight="1" x14ac:dyDescent="0.25">
      <c r="A26" s="63"/>
      <c r="B26" s="63"/>
      <c r="C26" s="63"/>
      <c r="D26" s="68"/>
      <c r="E26" s="63"/>
      <c r="F26" s="63"/>
      <c r="G26" s="63"/>
      <c r="H26" s="68"/>
      <c r="I26" s="2" t="s">
        <v>5</v>
      </c>
      <c r="J26" s="1" t="s">
        <v>6</v>
      </c>
      <c r="K26" s="1" t="s">
        <v>7</v>
      </c>
      <c r="L26" s="63"/>
    </row>
    <row r="27" spans="1:13" ht="15" customHeight="1" x14ac:dyDescent="0.25">
      <c r="A27" s="18"/>
      <c r="B27" s="18"/>
      <c r="C27" s="19"/>
      <c r="D27" s="46" t="e">
        <f>C27/$C$36</f>
        <v>#DIV/0!</v>
      </c>
      <c r="E27" s="19"/>
      <c r="F27" s="40" t="e">
        <f>E27/$E$36</f>
        <v>#DIV/0!</v>
      </c>
      <c r="G27" s="19"/>
      <c r="H27" s="19"/>
      <c r="I27" s="19"/>
      <c r="J27" s="19"/>
      <c r="K27" s="19"/>
      <c r="L27" s="21"/>
    </row>
    <row r="28" spans="1:13" ht="15" customHeight="1" x14ac:dyDescent="0.25">
      <c r="A28" s="18"/>
      <c r="B28" s="18"/>
      <c r="C28" s="19"/>
      <c r="D28" s="46" t="e">
        <f t="shared" ref="D28:D36" si="3">C28/$C$36</f>
        <v>#DIV/0!</v>
      </c>
      <c r="E28" s="19"/>
      <c r="F28" s="40" t="e">
        <f t="shared" ref="F28:F35" si="4">E28/$E$36</f>
        <v>#DIV/0!</v>
      </c>
      <c r="G28" s="19"/>
      <c r="H28" s="19"/>
      <c r="I28" s="19"/>
      <c r="J28" s="19"/>
      <c r="K28" s="19"/>
      <c r="L28" s="21"/>
    </row>
    <row r="29" spans="1:13" ht="15" customHeight="1" x14ac:dyDescent="0.25">
      <c r="A29" s="18"/>
      <c r="B29" s="18"/>
      <c r="C29" s="19"/>
      <c r="D29" s="46" t="e">
        <f t="shared" si="3"/>
        <v>#DIV/0!</v>
      </c>
      <c r="E29" s="19"/>
      <c r="F29" s="40" t="e">
        <f t="shared" si="4"/>
        <v>#DIV/0!</v>
      </c>
      <c r="G29" s="19"/>
      <c r="H29" s="19"/>
      <c r="I29" s="19"/>
      <c r="J29" s="19"/>
      <c r="K29" s="19"/>
      <c r="L29" s="21"/>
    </row>
    <row r="30" spans="1:13" x14ac:dyDescent="0.25">
      <c r="A30" s="18"/>
      <c r="B30" s="18"/>
      <c r="C30" s="19"/>
      <c r="D30" s="46" t="e">
        <f t="shared" si="3"/>
        <v>#DIV/0!</v>
      </c>
      <c r="E30" s="19"/>
      <c r="F30" s="40" t="e">
        <f t="shared" si="4"/>
        <v>#DIV/0!</v>
      </c>
      <c r="G30" s="19"/>
      <c r="H30" s="19"/>
      <c r="I30" s="19"/>
      <c r="J30" s="19"/>
      <c r="K30" s="19"/>
      <c r="L30" s="21"/>
    </row>
    <row r="31" spans="1:13" x14ac:dyDescent="0.25">
      <c r="A31" s="18"/>
      <c r="B31" s="18"/>
      <c r="C31" s="19"/>
      <c r="D31" s="46" t="e">
        <f t="shared" si="3"/>
        <v>#DIV/0!</v>
      </c>
      <c r="E31" s="19"/>
      <c r="F31" s="40" t="e">
        <f t="shared" si="4"/>
        <v>#DIV/0!</v>
      </c>
      <c r="G31" s="19"/>
      <c r="H31" s="19"/>
      <c r="I31" s="19"/>
      <c r="J31" s="19"/>
      <c r="K31" s="19"/>
      <c r="L31" s="21"/>
    </row>
    <row r="32" spans="1:13" x14ac:dyDescent="0.25">
      <c r="A32" s="18"/>
      <c r="B32" s="18"/>
      <c r="C32" s="19"/>
      <c r="D32" s="46" t="e">
        <f t="shared" si="3"/>
        <v>#DIV/0!</v>
      </c>
      <c r="E32" s="19"/>
      <c r="F32" s="40" t="e">
        <f t="shared" si="4"/>
        <v>#DIV/0!</v>
      </c>
      <c r="G32" s="19"/>
      <c r="H32" s="19"/>
      <c r="I32" s="19"/>
      <c r="J32" s="19"/>
      <c r="K32" s="19"/>
      <c r="L32" s="21"/>
    </row>
    <row r="33" spans="1:13" x14ac:dyDescent="0.25">
      <c r="A33" s="18"/>
      <c r="B33" s="18"/>
      <c r="C33" s="19"/>
      <c r="D33" s="46" t="e">
        <f t="shared" si="3"/>
        <v>#DIV/0!</v>
      </c>
      <c r="E33" s="19"/>
      <c r="F33" s="40" t="e">
        <f t="shared" si="4"/>
        <v>#DIV/0!</v>
      </c>
      <c r="G33" s="19"/>
      <c r="H33" s="19"/>
      <c r="I33" s="19"/>
      <c r="J33" s="19"/>
      <c r="K33" s="19"/>
      <c r="L33" s="21"/>
    </row>
    <row r="34" spans="1:13" ht="15" customHeight="1" x14ac:dyDescent="0.25">
      <c r="A34" s="18"/>
      <c r="B34" s="18"/>
      <c r="C34" s="19"/>
      <c r="D34" s="46" t="e">
        <f t="shared" si="3"/>
        <v>#DIV/0!</v>
      </c>
      <c r="E34" s="19"/>
      <c r="F34" s="40" t="e">
        <f t="shared" si="4"/>
        <v>#DIV/0!</v>
      </c>
      <c r="G34" s="19"/>
      <c r="H34" s="19"/>
      <c r="I34" s="19"/>
      <c r="J34" s="19"/>
      <c r="K34" s="19"/>
      <c r="L34" s="21"/>
    </row>
    <row r="35" spans="1:13" x14ac:dyDescent="0.25">
      <c r="A35" s="58" t="s">
        <v>75</v>
      </c>
      <c r="B35" s="59"/>
      <c r="C35" s="20"/>
      <c r="D35" s="46" t="e">
        <f t="shared" si="3"/>
        <v>#DIV/0!</v>
      </c>
      <c r="E35" s="20"/>
      <c r="F35" s="40" t="e">
        <f t="shared" si="4"/>
        <v>#DIV/0!</v>
      </c>
      <c r="G35" s="20"/>
      <c r="H35" s="20"/>
      <c r="I35" s="20"/>
      <c r="J35" s="20"/>
      <c r="K35" s="20"/>
      <c r="L35" s="22"/>
    </row>
    <row r="36" spans="1:13" x14ac:dyDescent="0.25">
      <c r="A36" s="56" t="s">
        <v>10</v>
      </c>
      <c r="B36" s="57"/>
      <c r="C36" s="5">
        <f t="shared" ref="C36:K36" si="5">SUM(C27:C35)</f>
        <v>0</v>
      </c>
      <c r="D36" s="46" t="e">
        <f t="shared" si="3"/>
        <v>#DIV/0!</v>
      </c>
      <c r="E36" s="5">
        <f t="shared" si="5"/>
        <v>0</v>
      </c>
      <c r="F36" s="6" t="e">
        <f t="shared" si="5"/>
        <v>#DIV/0!</v>
      </c>
      <c r="G36" s="5">
        <f t="shared" si="5"/>
        <v>0</v>
      </c>
      <c r="H36" s="5">
        <f t="shared" si="5"/>
        <v>0</v>
      </c>
      <c r="I36" s="5">
        <f t="shared" si="5"/>
        <v>0</v>
      </c>
      <c r="J36" s="5">
        <f t="shared" si="5"/>
        <v>0</v>
      </c>
      <c r="K36" s="5">
        <f t="shared" si="5"/>
        <v>0</v>
      </c>
      <c r="L36" s="9"/>
    </row>
    <row r="37" spans="1:13" x14ac:dyDescent="0.25">
      <c r="M37" s="7" t="str">
        <f>IF(((H36+I36+J36+K36)=G36), ("kontrole zadovoljene"), ("iznos ukupnih obveza ne odgovara zbroju nedospijelih i dospijelih obveza"))</f>
        <v>kontrole zadovoljene</v>
      </c>
    </row>
    <row r="38" spans="1:13" ht="17.25" x14ac:dyDescent="0.3">
      <c r="A38" s="41" t="s">
        <v>144</v>
      </c>
      <c r="B38" s="8"/>
      <c r="C38" s="8"/>
      <c r="D38" s="8"/>
      <c r="E38" s="8"/>
      <c r="F38" s="8"/>
      <c r="G38" s="8"/>
      <c r="H38" s="8"/>
      <c r="I38" s="8"/>
    </row>
    <row r="40" spans="1:13" ht="48" customHeight="1" x14ac:dyDescent="0.25">
      <c r="A40" s="2" t="s">
        <v>18</v>
      </c>
      <c r="B40" s="69" t="s">
        <v>20</v>
      </c>
      <c r="C40" s="69"/>
      <c r="D40" s="1" t="s">
        <v>145</v>
      </c>
      <c r="E40" s="63" t="s">
        <v>149</v>
      </c>
      <c r="F40" s="63"/>
      <c r="G40" s="63" t="s">
        <v>147</v>
      </c>
      <c r="H40" s="63"/>
      <c r="I40" s="63" t="s">
        <v>148</v>
      </c>
      <c r="J40" s="63"/>
      <c r="K40" s="1" t="s">
        <v>19</v>
      </c>
      <c r="L40" s="1" t="s">
        <v>154</v>
      </c>
    </row>
    <row r="41" spans="1:13" x14ac:dyDescent="0.25">
      <c r="A41" s="18"/>
      <c r="B41" s="72"/>
      <c r="C41" s="73"/>
      <c r="D41" s="45"/>
      <c r="E41" s="70"/>
      <c r="F41" s="71"/>
      <c r="G41" s="70"/>
      <c r="H41" s="71"/>
      <c r="I41" s="70"/>
      <c r="J41" s="71"/>
      <c r="K41" s="23"/>
      <c r="L41" s="49"/>
    </row>
    <row r="42" spans="1:13" x14ac:dyDescent="0.25">
      <c r="A42" s="18"/>
      <c r="B42" s="72"/>
      <c r="C42" s="73"/>
      <c r="D42" s="45"/>
      <c r="E42" s="70"/>
      <c r="F42" s="71"/>
      <c r="G42" s="70"/>
      <c r="H42" s="71"/>
      <c r="I42" s="70"/>
      <c r="J42" s="71"/>
      <c r="K42" s="23"/>
      <c r="L42" s="49"/>
    </row>
    <row r="43" spans="1:13" x14ac:dyDescent="0.25">
      <c r="A43" s="18"/>
      <c r="B43" s="72"/>
      <c r="C43" s="73"/>
      <c r="D43" s="45"/>
      <c r="E43" s="70"/>
      <c r="F43" s="71"/>
      <c r="G43" s="70"/>
      <c r="H43" s="71"/>
      <c r="I43" s="70"/>
      <c r="J43" s="71"/>
      <c r="K43" s="23"/>
      <c r="L43" s="49"/>
    </row>
    <row r="44" spans="1:13" x14ac:dyDescent="0.25">
      <c r="A44" s="18"/>
      <c r="B44" s="72"/>
      <c r="C44" s="73"/>
      <c r="D44" s="45"/>
      <c r="E44" s="70"/>
      <c r="F44" s="71"/>
      <c r="G44" s="70"/>
      <c r="H44" s="71"/>
      <c r="I44" s="70"/>
      <c r="J44" s="71"/>
      <c r="K44" s="23"/>
      <c r="L44" s="49"/>
    </row>
    <row r="45" spans="1:13" x14ac:dyDescent="0.25">
      <c r="A45" s="18"/>
      <c r="B45" s="72"/>
      <c r="C45" s="73"/>
      <c r="D45" s="45"/>
      <c r="E45" s="70"/>
      <c r="F45" s="71"/>
      <c r="G45" s="70"/>
      <c r="H45" s="71"/>
      <c r="I45" s="70"/>
      <c r="J45" s="71"/>
      <c r="K45" s="23"/>
      <c r="L45" s="49"/>
    </row>
    <row r="46" spans="1:13" x14ac:dyDescent="0.25">
      <c r="A46" s="18"/>
      <c r="B46" s="72"/>
      <c r="C46" s="73"/>
      <c r="D46" s="45"/>
      <c r="E46" s="70"/>
      <c r="F46" s="71"/>
      <c r="G46" s="70"/>
      <c r="H46" s="71"/>
      <c r="I46" s="70"/>
      <c r="J46" s="71"/>
      <c r="K46" s="23"/>
      <c r="L46" s="49"/>
    </row>
    <row r="47" spans="1:13" x14ac:dyDescent="0.25">
      <c r="A47" s="18"/>
      <c r="B47" s="72"/>
      <c r="C47" s="73"/>
      <c r="D47" s="45"/>
      <c r="E47" s="70"/>
      <c r="F47" s="71"/>
      <c r="G47" s="70"/>
      <c r="H47" s="71"/>
      <c r="I47" s="70"/>
      <c r="J47" s="71"/>
      <c r="K47" s="23"/>
      <c r="L47" s="49"/>
    </row>
    <row r="48" spans="1:13" x14ac:dyDescent="0.25">
      <c r="A48" s="18"/>
      <c r="B48" s="72"/>
      <c r="C48" s="73"/>
      <c r="D48" s="45"/>
      <c r="E48" s="70"/>
      <c r="F48" s="71"/>
      <c r="G48" s="70"/>
      <c r="H48" s="71"/>
      <c r="I48" s="70"/>
      <c r="J48" s="71"/>
      <c r="K48" s="23"/>
      <c r="L48" s="49"/>
    </row>
    <row r="49" spans="1:13" x14ac:dyDescent="0.25">
      <c r="A49" s="18"/>
      <c r="B49" s="72"/>
      <c r="C49" s="73"/>
      <c r="D49" s="45"/>
      <c r="E49" s="70"/>
      <c r="F49" s="71"/>
      <c r="G49" s="70"/>
      <c r="H49" s="71"/>
      <c r="I49" s="70"/>
      <c r="J49" s="71"/>
      <c r="K49" s="23"/>
      <c r="L49" s="49"/>
    </row>
    <row r="50" spans="1:13" x14ac:dyDescent="0.25">
      <c r="A50" s="18"/>
      <c r="B50" s="72"/>
      <c r="C50" s="73"/>
      <c r="D50" s="45"/>
      <c r="E50" s="70"/>
      <c r="F50" s="71"/>
      <c r="G50" s="70"/>
      <c r="H50" s="71"/>
      <c r="I50" s="70"/>
      <c r="J50" s="71"/>
      <c r="K50" s="23"/>
      <c r="L50" s="49"/>
    </row>
    <row r="51" spans="1:13" x14ac:dyDescent="0.25">
      <c r="A51" s="56" t="s">
        <v>10</v>
      </c>
      <c r="B51" s="74"/>
      <c r="C51" s="57"/>
      <c r="D51" s="44"/>
      <c r="E51" s="75">
        <f>SUM(E41:F50)</f>
        <v>0</v>
      </c>
      <c r="F51" s="76"/>
      <c r="G51" s="75">
        <f>SUM(G41:H50)</f>
        <v>0</v>
      </c>
      <c r="H51" s="76"/>
      <c r="I51" s="75">
        <f>SUM(I41:J50)</f>
        <v>0</v>
      </c>
      <c r="J51" s="76"/>
      <c r="K51" s="11"/>
      <c r="L51" s="11"/>
    </row>
    <row r="52" spans="1:13" x14ac:dyDescent="0.25">
      <c r="M52" s="7" t="str">
        <f>IF(((G51+I51)=E51), ("kontrole zadovoljene"), ("iznos trenutnog stanja duga ne odgovara zbroju kratkoročnih i dugoročnih obveza"))</f>
        <v>kontrole zadovoljene</v>
      </c>
    </row>
    <row r="53" spans="1:13" ht="17.25" x14ac:dyDescent="0.3">
      <c r="A53" s="41" t="s">
        <v>146</v>
      </c>
      <c r="B53" s="8"/>
      <c r="C53" s="8"/>
      <c r="D53" s="8"/>
      <c r="E53" s="8"/>
      <c r="F53" s="8"/>
      <c r="G53" s="8"/>
      <c r="H53" s="8"/>
      <c r="I53" s="8"/>
    </row>
    <row r="55" spans="1:13" ht="46.5" customHeight="1" x14ac:dyDescent="0.25">
      <c r="A55" s="2" t="s">
        <v>22</v>
      </c>
      <c r="B55" s="69" t="s">
        <v>21</v>
      </c>
      <c r="C55" s="69"/>
      <c r="D55" s="1" t="s">
        <v>145</v>
      </c>
      <c r="E55" s="63" t="s">
        <v>151</v>
      </c>
      <c r="F55" s="63"/>
      <c r="G55" s="63" t="s">
        <v>23</v>
      </c>
      <c r="H55" s="63"/>
      <c r="I55" s="63" t="s">
        <v>152</v>
      </c>
      <c r="J55" s="63"/>
      <c r="K55" s="1" t="s">
        <v>19</v>
      </c>
      <c r="L55" s="1" t="s">
        <v>153</v>
      </c>
    </row>
    <row r="56" spans="1:13" x14ac:dyDescent="0.25">
      <c r="A56" s="18"/>
      <c r="B56" s="72"/>
      <c r="C56" s="73"/>
      <c r="D56" s="45"/>
      <c r="E56" s="70"/>
      <c r="F56" s="71"/>
      <c r="G56" s="70"/>
      <c r="H56" s="71"/>
      <c r="I56" s="70"/>
      <c r="J56" s="71"/>
      <c r="K56" s="23"/>
      <c r="L56" s="49"/>
    </row>
    <row r="57" spans="1:13" x14ac:dyDescent="0.25">
      <c r="A57" s="18"/>
      <c r="B57" s="72"/>
      <c r="C57" s="73"/>
      <c r="D57" s="45"/>
      <c r="E57" s="70"/>
      <c r="F57" s="71"/>
      <c r="G57" s="70"/>
      <c r="H57" s="71"/>
      <c r="I57" s="70"/>
      <c r="J57" s="71"/>
      <c r="K57" s="23"/>
      <c r="L57" s="49"/>
    </row>
    <row r="58" spans="1:13" x14ac:dyDescent="0.25">
      <c r="A58" s="18"/>
      <c r="B58" s="72"/>
      <c r="C58" s="73"/>
      <c r="D58" s="45"/>
      <c r="E58" s="70"/>
      <c r="F58" s="71"/>
      <c r="G58" s="70"/>
      <c r="H58" s="71"/>
      <c r="I58" s="70"/>
      <c r="J58" s="71"/>
      <c r="K58" s="23"/>
      <c r="L58" s="49"/>
    </row>
    <row r="59" spans="1:13" x14ac:dyDescent="0.25">
      <c r="A59" s="18"/>
      <c r="B59" s="72"/>
      <c r="C59" s="73"/>
      <c r="D59" s="45"/>
      <c r="E59" s="70"/>
      <c r="F59" s="71"/>
      <c r="G59" s="70"/>
      <c r="H59" s="71"/>
      <c r="I59" s="70"/>
      <c r="J59" s="71"/>
      <c r="K59" s="23"/>
      <c r="L59" s="49"/>
    </row>
    <row r="60" spans="1:13" x14ac:dyDescent="0.25">
      <c r="A60" s="18"/>
      <c r="B60" s="72"/>
      <c r="C60" s="73"/>
      <c r="D60" s="45"/>
      <c r="E60" s="70"/>
      <c r="F60" s="71"/>
      <c r="G60" s="70"/>
      <c r="H60" s="71"/>
      <c r="I60" s="70"/>
      <c r="J60" s="71"/>
      <c r="K60" s="23"/>
      <c r="L60" s="49"/>
    </row>
    <row r="61" spans="1:13" x14ac:dyDescent="0.25">
      <c r="A61" s="18"/>
      <c r="B61" s="72"/>
      <c r="C61" s="73"/>
      <c r="D61" s="45"/>
      <c r="E61" s="70"/>
      <c r="F61" s="71"/>
      <c r="G61" s="70"/>
      <c r="H61" s="71"/>
      <c r="I61" s="70"/>
      <c r="J61" s="71"/>
      <c r="K61" s="23"/>
      <c r="L61" s="49"/>
    </row>
    <row r="62" spans="1:13" x14ac:dyDescent="0.25">
      <c r="A62" s="18"/>
      <c r="B62" s="72"/>
      <c r="C62" s="73"/>
      <c r="D62" s="45"/>
      <c r="E62" s="70"/>
      <c r="F62" s="71"/>
      <c r="G62" s="70"/>
      <c r="H62" s="71"/>
      <c r="I62" s="70"/>
      <c r="J62" s="71"/>
      <c r="K62" s="23"/>
      <c r="L62" s="49"/>
    </row>
    <row r="63" spans="1:13" x14ac:dyDescent="0.25">
      <c r="A63" s="18"/>
      <c r="B63" s="72"/>
      <c r="C63" s="73"/>
      <c r="D63" s="45"/>
      <c r="E63" s="70"/>
      <c r="F63" s="71"/>
      <c r="G63" s="70"/>
      <c r="H63" s="71"/>
      <c r="I63" s="70"/>
      <c r="J63" s="71"/>
      <c r="K63" s="23"/>
      <c r="L63" s="49"/>
    </row>
    <row r="64" spans="1:13" x14ac:dyDescent="0.25">
      <c r="A64" s="18"/>
      <c r="B64" s="72"/>
      <c r="C64" s="73"/>
      <c r="D64" s="45"/>
      <c r="E64" s="70"/>
      <c r="F64" s="71"/>
      <c r="G64" s="70"/>
      <c r="H64" s="71"/>
      <c r="I64" s="70"/>
      <c r="J64" s="71"/>
      <c r="K64" s="23"/>
      <c r="L64" s="49"/>
    </row>
    <row r="65" spans="1:13" x14ac:dyDescent="0.25">
      <c r="A65" s="18"/>
      <c r="B65" s="72"/>
      <c r="C65" s="73"/>
      <c r="D65" s="45"/>
      <c r="E65" s="70"/>
      <c r="F65" s="71"/>
      <c r="G65" s="70"/>
      <c r="H65" s="71"/>
      <c r="I65" s="70"/>
      <c r="J65" s="71"/>
      <c r="K65" s="23"/>
      <c r="L65" s="49"/>
    </row>
    <row r="66" spans="1:13" x14ac:dyDescent="0.25">
      <c r="A66" s="56" t="s">
        <v>10</v>
      </c>
      <c r="B66" s="74"/>
      <c r="C66" s="74"/>
      <c r="D66" s="74"/>
      <c r="E66" s="74"/>
      <c r="F66" s="57"/>
      <c r="G66" s="75">
        <f>SUM(G56:H65)</f>
        <v>0</v>
      </c>
      <c r="H66" s="76"/>
      <c r="I66" s="75">
        <f>SUM(I56:J65)</f>
        <v>0</v>
      </c>
      <c r="J66" s="76"/>
      <c r="K66" s="11"/>
      <c r="L66" s="11"/>
    </row>
    <row r="67" spans="1:13" x14ac:dyDescent="0.25">
      <c r="M67" s="7"/>
    </row>
    <row r="68" spans="1:13" ht="15.75" thickBot="1" x14ac:dyDescent="0.3"/>
    <row r="69" spans="1:13" ht="15.75" thickBot="1" x14ac:dyDescent="0.3">
      <c r="J69" s="77" t="s">
        <v>164</v>
      </c>
      <c r="K69" s="78"/>
      <c r="L69" s="78"/>
      <c r="M69" s="79"/>
    </row>
    <row r="70" spans="1:13" x14ac:dyDescent="0.25">
      <c r="J70" s="80" t="s">
        <v>96</v>
      </c>
      <c r="K70" s="80"/>
      <c r="L70" s="80"/>
      <c r="M70" s="80"/>
    </row>
  </sheetData>
  <sheetProtection algorithmName="SHA-512" hashValue="ofD5euqdb9mXUXVSn7IMWNcX1OmdKrlwNluOqNoRcBWtyMFUfSmprwbeJAnmgivduDKzx8KAi7WMVnAgyxioAQ==" saltValue="byNAxPDeZd/+p5IWnG/hOQ==" spinCount="100000" sheet="1" objects="1" scenarios="1"/>
  <protectedRanges>
    <protectedRange sqref="F2:L5 A11:B18 C11:C20 E11:E20 G11:L20 A27:B34 C27:C35 E27:E35 G27:L35 A41:L50 A56:L65 J69" name="Raspon1"/>
  </protectedRanges>
  <mergeCells count="130">
    <mergeCell ref="G63:H63"/>
    <mergeCell ref="I63:J63"/>
    <mergeCell ref="B59:C59"/>
    <mergeCell ref="B58:C58"/>
    <mergeCell ref="E58:F58"/>
    <mergeCell ref="G58:H58"/>
    <mergeCell ref="G59:H59"/>
    <mergeCell ref="J69:M69"/>
    <mergeCell ref="J70:M70"/>
    <mergeCell ref="I58:J58"/>
    <mergeCell ref="G66:H66"/>
    <mergeCell ref="I66:J66"/>
    <mergeCell ref="A66:F66"/>
    <mergeCell ref="B64:C64"/>
    <mergeCell ref="E64:F64"/>
    <mergeCell ref="G64:H64"/>
    <mergeCell ref="I64:J64"/>
    <mergeCell ref="B65:C65"/>
    <mergeCell ref="E65:F65"/>
    <mergeCell ref="G65:H65"/>
    <mergeCell ref="I65:J65"/>
    <mergeCell ref="B62:C62"/>
    <mergeCell ref="E62:F62"/>
    <mergeCell ref="G62:H62"/>
    <mergeCell ref="I62:J62"/>
    <mergeCell ref="B63:C63"/>
    <mergeCell ref="E63:F63"/>
    <mergeCell ref="B55:C55"/>
    <mergeCell ref="E55:F55"/>
    <mergeCell ref="G55:H55"/>
    <mergeCell ref="I55:J55"/>
    <mergeCell ref="B56:C56"/>
    <mergeCell ref="E56:F56"/>
    <mergeCell ref="G56:H56"/>
    <mergeCell ref="I56:J56"/>
    <mergeCell ref="B57:C57"/>
    <mergeCell ref="E57:F57"/>
    <mergeCell ref="G57:H57"/>
    <mergeCell ref="I57:J57"/>
    <mergeCell ref="I61:J61"/>
    <mergeCell ref="B61:C61"/>
    <mergeCell ref="E61:F61"/>
    <mergeCell ref="G61:H61"/>
    <mergeCell ref="I59:J59"/>
    <mergeCell ref="B60:C60"/>
    <mergeCell ref="E60:F60"/>
    <mergeCell ref="G60:H60"/>
    <mergeCell ref="I60:J60"/>
    <mergeCell ref="E59:F59"/>
    <mergeCell ref="A51:C51"/>
    <mergeCell ref="B46:C46"/>
    <mergeCell ref="I51:J51"/>
    <mergeCell ref="I50:J50"/>
    <mergeCell ref="I49:J49"/>
    <mergeCell ref="I48:J48"/>
    <mergeCell ref="I47:J47"/>
    <mergeCell ref="I46:J46"/>
    <mergeCell ref="E45:F45"/>
    <mergeCell ref="B50:C50"/>
    <mergeCell ref="B49:C49"/>
    <mergeCell ref="B48:C48"/>
    <mergeCell ref="B47:C47"/>
    <mergeCell ref="E51:F51"/>
    <mergeCell ref="E50:F50"/>
    <mergeCell ref="G51:H51"/>
    <mergeCell ref="G50:H50"/>
    <mergeCell ref="G48:H48"/>
    <mergeCell ref="G47:H47"/>
    <mergeCell ref="I45:J45"/>
    <mergeCell ref="I44:J44"/>
    <mergeCell ref="I43:J43"/>
    <mergeCell ref="I42:J42"/>
    <mergeCell ref="G45:H45"/>
    <mergeCell ref="B41:C41"/>
    <mergeCell ref="B45:C45"/>
    <mergeCell ref="B44:C44"/>
    <mergeCell ref="B43:C43"/>
    <mergeCell ref="B42:C42"/>
    <mergeCell ref="I41:J41"/>
    <mergeCell ref="E44:F44"/>
    <mergeCell ref="E43:F43"/>
    <mergeCell ref="E42:F42"/>
    <mergeCell ref="E41:F41"/>
    <mergeCell ref="G49:H49"/>
    <mergeCell ref="G44:H44"/>
    <mergeCell ref="G43:H43"/>
    <mergeCell ref="G42:H42"/>
    <mergeCell ref="G41:H41"/>
    <mergeCell ref="E49:F49"/>
    <mergeCell ref="E48:F48"/>
    <mergeCell ref="E47:F47"/>
    <mergeCell ref="E46:F46"/>
    <mergeCell ref="G46:H46"/>
    <mergeCell ref="L25:L26"/>
    <mergeCell ref="A35:B35"/>
    <mergeCell ref="A36:B36"/>
    <mergeCell ref="E40:F40"/>
    <mergeCell ref="G40:H40"/>
    <mergeCell ref="I40:J40"/>
    <mergeCell ref="B40:C40"/>
    <mergeCell ref="A25:A26"/>
    <mergeCell ref="B25:B26"/>
    <mergeCell ref="C25:C26"/>
    <mergeCell ref="E25:E26"/>
    <mergeCell ref="F25:F26"/>
    <mergeCell ref="G25:G26"/>
    <mergeCell ref="H25:H26"/>
    <mergeCell ref="I25:K25"/>
    <mergeCell ref="D25:D26"/>
    <mergeCell ref="A21:B21"/>
    <mergeCell ref="A19:B19"/>
    <mergeCell ref="A20:B20"/>
    <mergeCell ref="I9:K9"/>
    <mergeCell ref="L9:L10"/>
    <mergeCell ref="A2:E2"/>
    <mergeCell ref="A3:E3"/>
    <mergeCell ref="A4:E4"/>
    <mergeCell ref="A5:E5"/>
    <mergeCell ref="F2:L2"/>
    <mergeCell ref="F3:L3"/>
    <mergeCell ref="F4:L4"/>
    <mergeCell ref="F5:L5"/>
    <mergeCell ref="H9:H10"/>
    <mergeCell ref="A9:A10"/>
    <mergeCell ref="B9:B10"/>
    <mergeCell ref="C9:C10"/>
    <mergeCell ref="E9:E10"/>
    <mergeCell ref="F9:F10"/>
    <mergeCell ref="G9:G10"/>
    <mergeCell ref="D9:D10"/>
  </mergeCells>
  <pageMargins left="0.7" right="0.7" top="0.75" bottom="0.75" header="0.3" footer="0.3"/>
  <pageSetup paperSize="9" scale="59" fitToHeight="0" orientation="portrait" r:id="rId1"/>
  <headerFooter>
    <oddHeader xml:space="preserve">&amp;L&amp;"-,Podebljano"&amp;13&amp;K0070C0Jedinstveni obrazac banaka za utvrđivanje kreditne sposobnosti poduzetnika&amp;R
</oddHeader>
    <oddFooter>&amp;R1/3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ED632-7930-45DD-8B7C-1A74B0472CB3}">
  <sheetPr>
    <tabColor rgb="FFFFFF00"/>
    <pageSetUpPr fitToPage="1"/>
  </sheetPr>
  <dimension ref="B3:M64"/>
  <sheetViews>
    <sheetView tabSelected="1" view="pageLayout" topLeftCell="A40" zoomScaleNormal="100" workbookViewId="0">
      <selection activeCell="E50" sqref="E50"/>
    </sheetView>
  </sheetViews>
  <sheetFormatPr defaultRowHeight="15" x14ac:dyDescent="0.25"/>
  <sheetData>
    <row r="3" spans="2:12" ht="18.75" x14ac:dyDescent="0.3">
      <c r="B3" s="48"/>
      <c r="C3" s="36"/>
      <c r="D3" s="36"/>
      <c r="E3" s="36"/>
      <c r="F3" s="36"/>
      <c r="G3" s="36"/>
      <c r="H3" s="36"/>
      <c r="I3" s="36"/>
      <c r="J3" s="37"/>
    </row>
    <row r="4" spans="2:12" ht="18.75" x14ac:dyDescent="0.3">
      <c r="B4" s="36"/>
      <c r="C4" s="36"/>
      <c r="D4" s="36"/>
      <c r="E4" s="36"/>
      <c r="F4" s="36"/>
      <c r="G4" s="36"/>
      <c r="H4" s="36"/>
      <c r="I4" s="36"/>
      <c r="J4" s="37"/>
    </row>
    <row r="5" spans="2:12" ht="21.75" thickBot="1" x14ac:dyDescent="0.4">
      <c r="B5" s="47" t="s">
        <v>143</v>
      </c>
      <c r="C5" s="36"/>
      <c r="D5" s="36"/>
      <c r="E5" s="36"/>
      <c r="F5" s="36"/>
      <c r="G5" s="36"/>
      <c r="H5" s="36"/>
      <c r="I5" s="36"/>
      <c r="J5" s="37"/>
    </row>
    <row r="6" spans="2:12" ht="18.75" customHeight="1" x14ac:dyDescent="0.25">
      <c r="B6" s="119" t="s">
        <v>164</v>
      </c>
      <c r="C6" s="120"/>
      <c r="D6" s="120"/>
      <c r="E6" s="120"/>
      <c r="F6" s="120"/>
      <c r="G6" s="120"/>
      <c r="H6" s="120"/>
      <c r="I6" s="120"/>
      <c r="J6" s="120"/>
      <c r="K6" s="120"/>
      <c r="L6" s="121"/>
    </row>
    <row r="7" spans="2:12" ht="18.75" customHeight="1" x14ac:dyDescent="0.25">
      <c r="B7" s="122"/>
      <c r="C7" s="123"/>
      <c r="D7" s="123"/>
      <c r="E7" s="123"/>
      <c r="F7" s="123"/>
      <c r="G7" s="123"/>
      <c r="H7" s="123"/>
      <c r="I7" s="123"/>
      <c r="J7" s="123"/>
      <c r="K7" s="123"/>
      <c r="L7" s="124"/>
    </row>
    <row r="8" spans="2:12" ht="18.75" customHeight="1" x14ac:dyDescent="0.25">
      <c r="B8" s="122"/>
      <c r="C8" s="123"/>
      <c r="D8" s="123"/>
      <c r="E8" s="123"/>
      <c r="F8" s="123"/>
      <c r="G8" s="123"/>
      <c r="H8" s="123"/>
      <c r="I8" s="123"/>
      <c r="J8" s="123"/>
      <c r="K8" s="123"/>
      <c r="L8" s="124"/>
    </row>
    <row r="9" spans="2:12" ht="18.75" customHeight="1" x14ac:dyDescent="0.25">
      <c r="B9" s="122"/>
      <c r="C9" s="123"/>
      <c r="D9" s="123"/>
      <c r="E9" s="123"/>
      <c r="F9" s="123"/>
      <c r="G9" s="123"/>
      <c r="H9" s="123"/>
      <c r="I9" s="123"/>
      <c r="J9" s="123"/>
      <c r="K9" s="123"/>
      <c r="L9" s="124"/>
    </row>
    <row r="10" spans="2:12" ht="21" customHeight="1" x14ac:dyDescent="0.25">
      <c r="B10" s="122"/>
      <c r="C10" s="123"/>
      <c r="D10" s="123"/>
      <c r="E10" s="123"/>
      <c r="F10" s="123"/>
      <c r="G10" s="123"/>
      <c r="H10" s="123"/>
      <c r="I10" s="123"/>
      <c r="J10" s="123"/>
      <c r="K10" s="123"/>
      <c r="L10" s="124"/>
    </row>
    <row r="11" spans="2:12" ht="5.25" customHeight="1" thickBot="1" x14ac:dyDescent="0.3">
      <c r="B11" s="125"/>
      <c r="C11" s="126"/>
      <c r="D11" s="126"/>
      <c r="E11" s="126"/>
      <c r="F11" s="126"/>
      <c r="G11" s="126"/>
      <c r="H11" s="126"/>
      <c r="I11" s="126"/>
      <c r="J11" s="126"/>
      <c r="K11" s="126"/>
      <c r="L11" s="127"/>
    </row>
    <row r="12" spans="2:12" ht="18.75" x14ac:dyDescent="0.3">
      <c r="B12" s="38"/>
      <c r="C12" s="36"/>
      <c r="D12" s="36"/>
      <c r="E12" s="36"/>
      <c r="F12" s="36"/>
      <c r="G12" s="36"/>
      <c r="H12" s="36"/>
      <c r="I12" s="36"/>
      <c r="J12" s="37"/>
    </row>
    <row r="13" spans="2:12" ht="21.75" thickBot="1" x14ac:dyDescent="0.4">
      <c r="B13" s="47" t="s">
        <v>158</v>
      </c>
      <c r="C13" s="36"/>
      <c r="D13" s="36"/>
      <c r="E13" s="36"/>
      <c r="F13" s="36"/>
      <c r="G13" s="36"/>
      <c r="H13" s="36"/>
      <c r="I13" s="36"/>
      <c r="J13" s="37"/>
    </row>
    <row r="14" spans="2:12" ht="15" customHeight="1" x14ac:dyDescent="0.25">
      <c r="B14" s="119" t="s">
        <v>164</v>
      </c>
      <c r="C14" s="120"/>
      <c r="D14" s="120"/>
      <c r="E14" s="120"/>
      <c r="F14" s="120"/>
      <c r="G14" s="120"/>
      <c r="H14" s="120"/>
      <c r="I14" s="120"/>
      <c r="J14" s="120"/>
      <c r="K14" s="120"/>
      <c r="L14" s="121"/>
    </row>
    <row r="15" spans="2:12" ht="15" customHeight="1" x14ac:dyDescent="0.25">
      <c r="B15" s="122"/>
      <c r="C15" s="123"/>
      <c r="D15" s="123"/>
      <c r="E15" s="123"/>
      <c r="F15" s="123"/>
      <c r="G15" s="123"/>
      <c r="H15" s="123"/>
      <c r="I15" s="123"/>
      <c r="J15" s="123"/>
      <c r="K15" s="123"/>
      <c r="L15" s="124"/>
    </row>
    <row r="16" spans="2:12" ht="15" customHeight="1" x14ac:dyDescent="0.25">
      <c r="B16" s="122"/>
      <c r="C16" s="123"/>
      <c r="D16" s="123"/>
      <c r="E16" s="123"/>
      <c r="F16" s="123"/>
      <c r="G16" s="123"/>
      <c r="H16" s="123"/>
      <c r="I16" s="123"/>
      <c r="J16" s="123"/>
      <c r="K16" s="123"/>
      <c r="L16" s="124"/>
    </row>
    <row r="17" spans="2:12" ht="15" customHeight="1" x14ac:dyDescent="0.25">
      <c r="B17" s="122"/>
      <c r="C17" s="123"/>
      <c r="D17" s="123"/>
      <c r="E17" s="123"/>
      <c r="F17" s="123"/>
      <c r="G17" s="123"/>
      <c r="H17" s="123"/>
      <c r="I17" s="123"/>
      <c r="J17" s="123"/>
      <c r="K17" s="123"/>
      <c r="L17" s="124"/>
    </row>
    <row r="18" spans="2:12" ht="15" customHeight="1" x14ac:dyDescent="0.25">
      <c r="B18" s="122"/>
      <c r="C18" s="123"/>
      <c r="D18" s="123"/>
      <c r="E18" s="123"/>
      <c r="F18" s="123"/>
      <c r="G18" s="123"/>
      <c r="H18" s="123"/>
      <c r="I18" s="123"/>
      <c r="J18" s="123"/>
      <c r="K18" s="123"/>
      <c r="L18" s="124"/>
    </row>
    <row r="19" spans="2:12" ht="15" customHeight="1" thickBot="1" x14ac:dyDescent="0.3">
      <c r="B19" s="125"/>
      <c r="C19" s="126"/>
      <c r="D19" s="126"/>
      <c r="E19" s="126"/>
      <c r="F19" s="126"/>
      <c r="G19" s="126"/>
      <c r="H19" s="126"/>
      <c r="I19" s="126"/>
      <c r="J19" s="126"/>
      <c r="K19" s="126"/>
      <c r="L19" s="127"/>
    </row>
    <row r="20" spans="2:12" ht="18.75" x14ac:dyDescent="0.3">
      <c r="B20" s="38"/>
      <c r="C20" s="38"/>
      <c r="D20" s="38"/>
      <c r="E20" s="38"/>
      <c r="F20" s="38"/>
      <c r="G20" s="38"/>
      <c r="H20" s="38"/>
      <c r="I20" s="38"/>
      <c r="J20" s="37"/>
    </row>
    <row r="21" spans="2:12" ht="21.75" thickBot="1" x14ac:dyDescent="0.4">
      <c r="B21" s="47" t="s">
        <v>142</v>
      </c>
      <c r="C21" s="36"/>
      <c r="D21" s="36"/>
      <c r="E21" s="36"/>
      <c r="F21" s="36"/>
      <c r="G21" s="36"/>
      <c r="H21" s="36"/>
      <c r="I21" s="36"/>
      <c r="J21" s="37"/>
    </row>
    <row r="22" spans="2:12" x14ac:dyDescent="0.25">
      <c r="B22" s="119" t="s">
        <v>164</v>
      </c>
      <c r="C22" s="120"/>
      <c r="D22" s="120"/>
      <c r="E22" s="120"/>
      <c r="F22" s="120"/>
      <c r="G22" s="120"/>
      <c r="H22" s="120"/>
      <c r="I22" s="120"/>
      <c r="J22" s="120"/>
      <c r="K22" s="120"/>
      <c r="L22" s="121"/>
    </row>
    <row r="23" spans="2:12" x14ac:dyDescent="0.25">
      <c r="B23" s="122"/>
      <c r="C23" s="123"/>
      <c r="D23" s="123"/>
      <c r="E23" s="123"/>
      <c r="F23" s="123"/>
      <c r="G23" s="123"/>
      <c r="H23" s="123"/>
      <c r="I23" s="123"/>
      <c r="J23" s="123"/>
      <c r="K23" s="123"/>
      <c r="L23" s="124"/>
    </row>
    <row r="24" spans="2:12" x14ac:dyDescent="0.25">
      <c r="B24" s="122"/>
      <c r="C24" s="123"/>
      <c r="D24" s="123"/>
      <c r="E24" s="123"/>
      <c r="F24" s="123"/>
      <c r="G24" s="123"/>
      <c r="H24" s="123"/>
      <c r="I24" s="123"/>
      <c r="J24" s="123"/>
      <c r="K24" s="123"/>
      <c r="L24" s="124"/>
    </row>
    <row r="25" spans="2:12" x14ac:dyDescent="0.25">
      <c r="B25" s="122"/>
      <c r="C25" s="123"/>
      <c r="D25" s="123"/>
      <c r="E25" s="123"/>
      <c r="F25" s="123"/>
      <c r="G25" s="123"/>
      <c r="H25" s="123"/>
      <c r="I25" s="123"/>
      <c r="J25" s="123"/>
      <c r="K25" s="123"/>
      <c r="L25" s="124"/>
    </row>
    <row r="26" spans="2:12" x14ac:dyDescent="0.25">
      <c r="B26" s="122"/>
      <c r="C26" s="123"/>
      <c r="D26" s="123"/>
      <c r="E26" s="123"/>
      <c r="F26" s="123"/>
      <c r="G26" s="123"/>
      <c r="H26" s="123"/>
      <c r="I26" s="123"/>
      <c r="J26" s="123"/>
      <c r="K26" s="123"/>
      <c r="L26" s="124"/>
    </row>
    <row r="27" spans="2:12" ht="15.75" thickBot="1" x14ac:dyDescent="0.3">
      <c r="B27" s="125"/>
      <c r="C27" s="126"/>
      <c r="D27" s="126"/>
      <c r="E27" s="126"/>
      <c r="F27" s="126"/>
      <c r="G27" s="126"/>
      <c r="H27" s="126"/>
      <c r="I27" s="126"/>
      <c r="J27" s="126"/>
      <c r="K27" s="126"/>
      <c r="L27" s="127"/>
    </row>
    <row r="28" spans="2:12" ht="18.75" x14ac:dyDescent="0.3">
      <c r="B28" s="38"/>
    </row>
    <row r="29" spans="2:12" ht="21.75" thickBot="1" x14ac:dyDescent="0.4">
      <c r="B29" s="47" t="s">
        <v>150</v>
      </c>
      <c r="C29" s="36"/>
      <c r="D29" s="36"/>
      <c r="E29" s="36"/>
      <c r="F29" s="36"/>
      <c r="G29" s="36"/>
      <c r="H29" s="36"/>
      <c r="I29" s="36"/>
      <c r="J29" s="37"/>
    </row>
    <row r="30" spans="2:12" x14ac:dyDescent="0.25">
      <c r="B30" s="119"/>
      <c r="C30" s="120"/>
      <c r="D30" s="120"/>
      <c r="E30" s="120"/>
      <c r="F30" s="120"/>
      <c r="G30" s="120"/>
      <c r="H30" s="120"/>
      <c r="I30" s="120"/>
      <c r="J30" s="120"/>
      <c r="K30" s="120"/>
      <c r="L30" s="121"/>
    </row>
    <row r="31" spans="2:12" x14ac:dyDescent="0.25">
      <c r="B31" s="122"/>
      <c r="C31" s="123"/>
      <c r="D31" s="123"/>
      <c r="E31" s="123"/>
      <c r="F31" s="123"/>
      <c r="G31" s="123"/>
      <c r="H31" s="123"/>
      <c r="I31" s="123"/>
      <c r="J31" s="123"/>
      <c r="K31" s="123"/>
      <c r="L31" s="124"/>
    </row>
    <row r="32" spans="2:12" x14ac:dyDescent="0.25">
      <c r="B32" s="122"/>
      <c r="C32" s="123"/>
      <c r="D32" s="123"/>
      <c r="E32" s="123"/>
      <c r="F32" s="123"/>
      <c r="G32" s="123"/>
      <c r="H32" s="123"/>
      <c r="I32" s="123"/>
      <c r="J32" s="123"/>
      <c r="K32" s="123"/>
      <c r="L32" s="124"/>
    </row>
    <row r="33" spans="2:13" x14ac:dyDescent="0.25">
      <c r="B33" s="122"/>
      <c r="C33" s="123"/>
      <c r="D33" s="123"/>
      <c r="E33" s="123"/>
      <c r="F33" s="123"/>
      <c r="G33" s="123"/>
      <c r="H33" s="123"/>
      <c r="I33" s="123"/>
      <c r="J33" s="123"/>
      <c r="K33" s="123"/>
      <c r="L33" s="124"/>
    </row>
    <row r="34" spans="2:13" x14ac:dyDescent="0.25">
      <c r="B34" s="122"/>
      <c r="C34" s="123"/>
      <c r="D34" s="123"/>
      <c r="E34" s="123"/>
      <c r="F34" s="123"/>
      <c r="G34" s="123"/>
      <c r="H34" s="123"/>
      <c r="I34" s="123"/>
      <c r="J34" s="123"/>
      <c r="K34" s="123"/>
      <c r="L34" s="124"/>
    </row>
    <row r="35" spans="2:13" ht="15.75" thickBot="1" x14ac:dyDescent="0.3">
      <c r="B35" s="125"/>
      <c r="C35" s="126"/>
      <c r="D35" s="126"/>
      <c r="E35" s="126"/>
      <c r="F35" s="126"/>
      <c r="G35" s="126"/>
      <c r="H35" s="126"/>
      <c r="I35" s="126"/>
      <c r="J35" s="126"/>
      <c r="K35" s="126"/>
      <c r="L35" s="127"/>
    </row>
    <row r="37" spans="2:13" ht="21.75" thickBot="1" x14ac:dyDescent="0.4">
      <c r="B37" s="47" t="s">
        <v>156</v>
      </c>
    </row>
    <row r="38" spans="2:13" ht="15" customHeight="1" x14ac:dyDescent="0.25">
      <c r="B38" s="128" t="s">
        <v>164</v>
      </c>
      <c r="C38" s="129"/>
      <c r="D38" s="129"/>
      <c r="E38" s="129"/>
      <c r="F38" s="129"/>
      <c r="G38" s="130"/>
    </row>
    <row r="39" spans="2:13" ht="15" customHeight="1" thickBot="1" x14ac:dyDescent="0.3">
      <c r="B39" s="131"/>
      <c r="C39" s="132"/>
      <c r="D39" s="132"/>
      <c r="E39" s="132"/>
      <c r="F39" s="132"/>
      <c r="G39" s="133"/>
    </row>
    <row r="40" spans="2:13" ht="15" customHeight="1" x14ac:dyDescent="0.3">
      <c r="B40" s="140"/>
      <c r="C40" s="140"/>
      <c r="D40" s="140"/>
      <c r="E40" s="140"/>
      <c r="F40" s="140"/>
      <c r="G40" s="140"/>
    </row>
    <row r="41" spans="2:13" ht="21.75" thickBot="1" x14ac:dyDescent="0.4">
      <c r="B41" s="47" t="s">
        <v>155</v>
      </c>
    </row>
    <row r="42" spans="2:13" ht="15" customHeight="1" x14ac:dyDescent="0.25">
      <c r="B42" s="134" t="s">
        <v>164</v>
      </c>
      <c r="C42" s="135"/>
      <c r="D42" s="135"/>
      <c r="E42" s="135"/>
      <c r="F42" s="135"/>
      <c r="G42" s="136"/>
    </row>
    <row r="43" spans="2:13" ht="15" customHeight="1" thickBot="1" x14ac:dyDescent="0.3">
      <c r="B43" s="137"/>
      <c r="C43" s="138"/>
      <c r="D43" s="138"/>
      <c r="E43" s="138"/>
      <c r="F43" s="138"/>
      <c r="G43" s="139"/>
    </row>
    <row r="47" spans="2:13" x14ac:dyDescent="0.25">
      <c r="M47" s="53"/>
    </row>
    <row r="57" spans="8:13" ht="15.75" thickBot="1" x14ac:dyDescent="0.3"/>
    <row r="58" spans="8:13" ht="15.75" thickBot="1" x14ac:dyDescent="0.3">
      <c r="H58" s="141" t="str">
        <f>'obvezni dio'!J69</f>
        <v xml:space="preserve"> </v>
      </c>
      <c r="I58" s="142"/>
      <c r="J58" s="142"/>
      <c r="K58" s="142"/>
      <c r="L58" s="143"/>
    </row>
    <row r="59" spans="8:13" x14ac:dyDescent="0.25">
      <c r="H59" s="80" t="s">
        <v>96</v>
      </c>
      <c r="I59" s="80"/>
      <c r="J59" s="80"/>
      <c r="K59" s="80"/>
      <c r="L59" s="80"/>
    </row>
    <row r="60" spans="8:13" x14ac:dyDescent="0.25">
      <c r="M60" s="54"/>
    </row>
    <row r="61" spans="8:13" x14ac:dyDescent="0.25">
      <c r="M61" s="52"/>
    </row>
    <row r="64" spans="8:13" x14ac:dyDescent="0.25">
      <c r="M64" s="54" t="s">
        <v>162</v>
      </c>
    </row>
  </sheetData>
  <protectedRanges>
    <protectedRange sqref="B6 B14 B22 B30 B38 B42" name="Raspon1"/>
  </protectedRanges>
  <mergeCells count="8">
    <mergeCell ref="H58:L58"/>
    <mergeCell ref="H59:L59"/>
    <mergeCell ref="B38:G39"/>
    <mergeCell ref="B42:G43"/>
    <mergeCell ref="B6:L11"/>
    <mergeCell ref="B14:L19"/>
    <mergeCell ref="B22:L27"/>
    <mergeCell ref="B30:L35"/>
  </mergeCells>
  <pageMargins left="0.7" right="0.7" top="0.75" bottom="0.75" header="0.3" footer="0.3"/>
  <pageSetup paperSize="9" scale="73" orientation="portrait" r:id="rId1"/>
  <headerFooter>
    <oddHeader>&amp;L&amp;"-,Podebljano"&amp;13&amp;K0070C0Jedinstveni obrazac banaka za utvrđivanje kreditne sposobnosti poduzetnika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56EB2-7F0B-420B-ACC4-70EE42F80271}">
  <dimension ref="A1:H32"/>
  <sheetViews>
    <sheetView view="pageLayout" topLeftCell="A4" zoomScaleNormal="100" workbookViewId="0">
      <selection activeCell="E31" sqref="E31:G31"/>
    </sheetView>
  </sheetViews>
  <sheetFormatPr defaultRowHeight="15" x14ac:dyDescent="0.25"/>
  <cols>
    <col min="1" max="1" width="38.7109375" customWidth="1"/>
    <col min="2" max="2" width="12.7109375" customWidth="1"/>
    <col min="3" max="3" width="12.5703125" customWidth="1"/>
    <col min="4" max="4" width="12.85546875" customWidth="1"/>
    <col min="5" max="5" width="13.5703125" customWidth="1"/>
    <col min="6" max="6" width="13.28515625" customWidth="1"/>
    <col min="7" max="7" width="14.42578125" customWidth="1"/>
  </cols>
  <sheetData>
    <row r="1" spans="1:7" ht="17.25" x14ac:dyDescent="0.3">
      <c r="A1" s="81" t="s">
        <v>72</v>
      </c>
      <c r="B1" s="81"/>
      <c r="C1" s="81"/>
      <c r="D1" s="81"/>
      <c r="E1" s="81"/>
      <c r="F1" s="81"/>
      <c r="G1" s="81"/>
    </row>
    <row r="3" spans="1:7" ht="30" x14ac:dyDescent="0.25">
      <c r="A3" s="10" t="s">
        <v>25</v>
      </c>
      <c r="B3" s="12" t="s">
        <v>46</v>
      </c>
      <c r="C3" s="12" t="s">
        <v>47</v>
      </c>
      <c r="D3" s="12" t="s">
        <v>48</v>
      </c>
      <c r="E3" s="12" t="s">
        <v>49</v>
      </c>
      <c r="F3" s="12" t="s">
        <v>50</v>
      </c>
      <c r="G3" s="12" t="s">
        <v>51</v>
      </c>
    </row>
    <row r="4" spans="1:7" x14ac:dyDescent="0.25">
      <c r="A4" s="30" t="s">
        <v>39</v>
      </c>
      <c r="B4" s="13">
        <f t="shared" ref="B4:G4" si="0">SUM(B5+B8)</f>
        <v>0</v>
      </c>
      <c r="C4" s="13">
        <f t="shared" si="0"/>
        <v>0</v>
      </c>
      <c r="D4" s="13">
        <f t="shared" si="0"/>
        <v>0</v>
      </c>
      <c r="E4" s="13">
        <f t="shared" si="0"/>
        <v>0</v>
      </c>
      <c r="F4" s="13">
        <f t="shared" si="0"/>
        <v>0</v>
      </c>
      <c r="G4" s="13">
        <f t="shared" si="0"/>
        <v>0</v>
      </c>
    </row>
    <row r="5" spans="1:7" x14ac:dyDescent="0.25">
      <c r="A5" s="14" t="s">
        <v>26</v>
      </c>
      <c r="B5" s="4">
        <f t="shared" ref="B5:G5" si="1">SUM(B6:B7)</f>
        <v>0</v>
      </c>
      <c r="C5" s="4">
        <f t="shared" si="1"/>
        <v>0</v>
      </c>
      <c r="D5" s="4">
        <f t="shared" si="1"/>
        <v>0</v>
      </c>
      <c r="E5" s="4">
        <f t="shared" si="1"/>
        <v>0</v>
      </c>
      <c r="F5" s="4">
        <f t="shared" si="1"/>
        <v>0</v>
      </c>
      <c r="G5" s="4">
        <f t="shared" si="1"/>
        <v>0</v>
      </c>
    </row>
    <row r="6" spans="1:7" x14ac:dyDescent="0.25">
      <c r="A6" s="14" t="s">
        <v>29</v>
      </c>
      <c r="B6" s="16"/>
      <c r="C6" s="16"/>
      <c r="D6" s="16"/>
      <c r="E6" s="16"/>
      <c r="F6" s="16"/>
      <c r="G6" s="16"/>
    </row>
    <row r="7" spans="1:7" x14ac:dyDescent="0.25">
      <c r="A7" s="14" t="s">
        <v>30</v>
      </c>
      <c r="B7" s="16"/>
      <c r="C7" s="16"/>
      <c r="D7" s="16"/>
      <c r="E7" s="16"/>
      <c r="F7" s="16"/>
      <c r="G7" s="16"/>
    </row>
    <row r="8" spans="1:7" x14ac:dyDescent="0.25">
      <c r="A8" s="14" t="s">
        <v>27</v>
      </c>
      <c r="B8" s="13">
        <f t="shared" ref="B8:G8" si="2">SUM(B9:B11)</f>
        <v>0</v>
      </c>
      <c r="C8" s="13">
        <f t="shared" si="2"/>
        <v>0</v>
      </c>
      <c r="D8" s="13">
        <f t="shared" si="2"/>
        <v>0</v>
      </c>
      <c r="E8" s="13">
        <f t="shared" si="2"/>
        <v>0</v>
      </c>
      <c r="F8" s="13">
        <f t="shared" si="2"/>
        <v>0</v>
      </c>
      <c r="G8" s="13">
        <f t="shared" si="2"/>
        <v>0</v>
      </c>
    </row>
    <row r="9" spans="1:7" x14ac:dyDescent="0.25">
      <c r="A9" s="14" t="s">
        <v>28</v>
      </c>
      <c r="B9" s="16"/>
      <c r="C9" s="16"/>
      <c r="D9" s="16"/>
      <c r="E9" s="16"/>
      <c r="F9" s="16"/>
      <c r="G9" s="16"/>
    </row>
    <row r="10" spans="1:7" x14ac:dyDescent="0.25">
      <c r="A10" s="14" t="s">
        <v>31</v>
      </c>
      <c r="B10" s="16"/>
      <c r="C10" s="16"/>
      <c r="D10" s="16"/>
      <c r="E10" s="16"/>
      <c r="F10" s="16"/>
      <c r="G10" s="16"/>
    </row>
    <row r="11" spans="1:7" x14ac:dyDescent="0.25">
      <c r="A11" s="14" t="s">
        <v>159</v>
      </c>
      <c r="B11" s="16"/>
      <c r="C11" s="16"/>
      <c r="D11" s="16"/>
      <c r="E11" s="16"/>
      <c r="F11" s="16"/>
      <c r="G11" s="16"/>
    </row>
    <row r="12" spans="1:7" x14ac:dyDescent="0.25">
      <c r="A12" s="30" t="s">
        <v>40</v>
      </c>
      <c r="B12" s="13">
        <f>SUM(B13:B18)</f>
        <v>0</v>
      </c>
      <c r="C12" s="13">
        <f t="shared" ref="C12:G12" si="3">SUM(C13:C18)</f>
        <v>0</v>
      </c>
      <c r="D12" s="13">
        <f t="shared" si="3"/>
        <v>0</v>
      </c>
      <c r="E12" s="13">
        <f t="shared" si="3"/>
        <v>0</v>
      </c>
      <c r="F12" s="13">
        <f t="shared" si="3"/>
        <v>0</v>
      </c>
      <c r="G12" s="13">
        <f t="shared" si="3"/>
        <v>0</v>
      </c>
    </row>
    <row r="13" spans="1:7" x14ac:dyDescent="0.25">
      <c r="A13" s="14" t="s">
        <v>77</v>
      </c>
      <c r="B13" s="16"/>
      <c r="C13" s="16"/>
      <c r="D13" s="16"/>
      <c r="E13" s="16"/>
      <c r="F13" s="16"/>
      <c r="G13" s="16"/>
    </row>
    <row r="14" spans="1:7" x14ac:dyDescent="0.25">
      <c r="A14" s="14" t="s">
        <v>86</v>
      </c>
      <c r="B14" s="16"/>
      <c r="C14" s="16"/>
      <c r="D14" s="16"/>
      <c r="E14" s="16"/>
      <c r="F14" s="16"/>
      <c r="G14" s="16"/>
    </row>
    <row r="15" spans="1:7" x14ac:dyDescent="0.25">
      <c r="A15" s="14" t="s">
        <v>41</v>
      </c>
      <c r="B15" s="16"/>
      <c r="C15" s="16"/>
      <c r="D15" s="16"/>
      <c r="E15" s="16"/>
      <c r="F15" s="16"/>
      <c r="G15" s="16"/>
    </row>
    <row r="16" spans="1:7" x14ac:dyDescent="0.25">
      <c r="A16" s="14" t="s">
        <v>161</v>
      </c>
      <c r="B16" s="50"/>
      <c r="C16" s="50"/>
      <c r="D16" s="50"/>
      <c r="E16" s="50"/>
      <c r="F16" s="50"/>
      <c r="G16" s="50"/>
    </row>
    <row r="17" spans="1:8" x14ac:dyDescent="0.25">
      <c r="A17" s="14" t="s">
        <v>160</v>
      </c>
      <c r="B17" s="51"/>
      <c r="C17" s="51"/>
      <c r="D17" s="51"/>
      <c r="E17" s="51"/>
      <c r="F17" s="51"/>
      <c r="G17" s="51"/>
    </row>
    <row r="18" spans="1:8" x14ac:dyDescent="0.25">
      <c r="A18" s="14" t="s">
        <v>42</v>
      </c>
      <c r="B18" s="51"/>
      <c r="C18" s="51"/>
      <c r="D18" s="51"/>
      <c r="E18" s="51"/>
      <c r="F18" s="51"/>
      <c r="G18" s="51"/>
    </row>
    <row r="19" spans="1:8" x14ac:dyDescent="0.25">
      <c r="A19" s="55" t="s">
        <v>163</v>
      </c>
      <c r="B19" s="51"/>
      <c r="C19" s="51"/>
      <c r="D19" s="51"/>
      <c r="E19" s="51"/>
      <c r="F19" s="51"/>
      <c r="G19" s="51"/>
    </row>
    <row r="20" spans="1:8" x14ac:dyDescent="0.25">
      <c r="A20" s="14" t="s">
        <v>32</v>
      </c>
      <c r="B20" s="13">
        <f>B22+B15</f>
        <v>0</v>
      </c>
      <c r="C20" s="13">
        <f t="shared" ref="C20:G20" si="4">C22+C15</f>
        <v>0</v>
      </c>
      <c r="D20" s="13">
        <f t="shared" si="4"/>
        <v>0</v>
      </c>
      <c r="E20" s="13">
        <f t="shared" si="4"/>
        <v>0</v>
      </c>
      <c r="F20" s="13">
        <f t="shared" si="4"/>
        <v>0</v>
      </c>
      <c r="G20" s="13">
        <f t="shared" si="4"/>
        <v>0</v>
      </c>
    </row>
    <row r="21" spans="1:8" x14ac:dyDescent="0.25">
      <c r="A21" s="14" t="s">
        <v>34</v>
      </c>
      <c r="B21" s="15" t="e">
        <f>B20/(B4-B7)</f>
        <v>#DIV/0!</v>
      </c>
      <c r="C21" s="15" t="e">
        <f t="shared" ref="C21:G21" si="5">C20/(C4-C7)</f>
        <v>#DIV/0!</v>
      </c>
      <c r="D21" s="15" t="e">
        <f t="shared" si="5"/>
        <v>#DIV/0!</v>
      </c>
      <c r="E21" s="15" t="e">
        <f t="shared" si="5"/>
        <v>#DIV/0!</v>
      </c>
      <c r="F21" s="15" t="e">
        <f t="shared" si="5"/>
        <v>#DIV/0!</v>
      </c>
      <c r="G21" s="15" t="e">
        <f t="shared" si="5"/>
        <v>#DIV/0!</v>
      </c>
    </row>
    <row r="22" spans="1:8" x14ac:dyDescent="0.25">
      <c r="A22" s="14" t="s">
        <v>33</v>
      </c>
      <c r="B22" s="13">
        <f>B4-B7-B12+B19</f>
        <v>0</v>
      </c>
      <c r="C22" s="13">
        <f t="shared" ref="C22:G22" si="6">C4-C7-C12+C19</f>
        <v>0</v>
      </c>
      <c r="D22" s="13">
        <f t="shared" si="6"/>
        <v>0</v>
      </c>
      <c r="E22" s="13">
        <f t="shared" si="6"/>
        <v>0</v>
      </c>
      <c r="F22" s="13">
        <f t="shared" si="6"/>
        <v>0</v>
      </c>
      <c r="G22" s="13">
        <f t="shared" si="6"/>
        <v>0</v>
      </c>
    </row>
    <row r="23" spans="1:8" x14ac:dyDescent="0.25">
      <c r="A23" s="30" t="s">
        <v>35</v>
      </c>
      <c r="B23" s="51"/>
      <c r="C23" s="51"/>
      <c r="D23" s="51"/>
      <c r="E23" s="51"/>
      <c r="F23" s="51"/>
      <c r="G23" s="51"/>
    </row>
    <row r="24" spans="1:8" x14ac:dyDescent="0.25">
      <c r="A24" s="30" t="s">
        <v>36</v>
      </c>
      <c r="B24" s="51"/>
      <c r="C24" s="51"/>
      <c r="D24" s="51"/>
      <c r="E24" s="51"/>
      <c r="F24" s="51"/>
      <c r="G24" s="51"/>
    </row>
    <row r="25" spans="1:8" x14ac:dyDescent="0.25">
      <c r="A25" s="3" t="s">
        <v>43</v>
      </c>
      <c r="B25" s="13">
        <f>B4+B23</f>
        <v>0</v>
      </c>
      <c r="C25" s="13">
        <f t="shared" ref="C25:G25" si="7">C4+C23</f>
        <v>0</v>
      </c>
      <c r="D25" s="13">
        <f t="shared" si="7"/>
        <v>0</v>
      </c>
      <c r="E25" s="13">
        <f t="shared" si="7"/>
        <v>0</v>
      </c>
      <c r="F25" s="13">
        <f t="shared" si="7"/>
        <v>0</v>
      </c>
      <c r="G25" s="13">
        <f t="shared" si="7"/>
        <v>0</v>
      </c>
    </row>
    <row r="26" spans="1:8" x14ac:dyDescent="0.25">
      <c r="A26" s="3" t="s">
        <v>44</v>
      </c>
      <c r="B26" s="13">
        <f>B12+B24</f>
        <v>0</v>
      </c>
      <c r="C26" s="13">
        <f t="shared" ref="C26:G26" si="8">C12+C24</f>
        <v>0</v>
      </c>
      <c r="D26" s="13">
        <f t="shared" si="8"/>
        <v>0</v>
      </c>
      <c r="E26" s="13">
        <f t="shared" si="8"/>
        <v>0</v>
      </c>
      <c r="F26" s="13">
        <f t="shared" si="8"/>
        <v>0</v>
      </c>
      <c r="G26" s="13">
        <f t="shared" si="8"/>
        <v>0</v>
      </c>
    </row>
    <row r="27" spans="1:8" x14ac:dyDescent="0.25">
      <c r="A27" s="3" t="s">
        <v>37</v>
      </c>
      <c r="B27" s="13">
        <f t="shared" ref="B27" si="9">B25-B26</f>
        <v>0</v>
      </c>
      <c r="C27" s="13">
        <f t="shared" ref="C27:G27" si="10">C25-C26</f>
        <v>0</v>
      </c>
      <c r="D27" s="13">
        <f t="shared" si="10"/>
        <v>0</v>
      </c>
      <c r="E27" s="13">
        <f t="shared" si="10"/>
        <v>0</v>
      </c>
      <c r="F27" s="13">
        <f t="shared" si="10"/>
        <v>0</v>
      </c>
      <c r="G27" s="13">
        <f t="shared" si="10"/>
        <v>0</v>
      </c>
    </row>
    <row r="28" spans="1:8" x14ac:dyDescent="0.25">
      <c r="A28" s="3" t="s">
        <v>38</v>
      </c>
      <c r="B28" s="17"/>
      <c r="C28" s="17"/>
      <c r="D28" s="17"/>
      <c r="E28" s="17"/>
      <c r="F28" s="17"/>
      <c r="G28" s="17"/>
    </row>
    <row r="29" spans="1:8" x14ac:dyDescent="0.25">
      <c r="A29" s="3" t="s">
        <v>45</v>
      </c>
      <c r="B29" s="13">
        <f t="shared" ref="B29:G29" si="11">B27-B28</f>
        <v>0</v>
      </c>
      <c r="C29" s="13">
        <f t="shared" si="11"/>
        <v>0</v>
      </c>
      <c r="D29" s="13">
        <f t="shared" si="11"/>
        <v>0</v>
      </c>
      <c r="E29" s="13">
        <f t="shared" si="11"/>
        <v>0</v>
      </c>
      <c r="F29" s="13">
        <f t="shared" si="11"/>
        <v>0</v>
      </c>
      <c r="G29" s="13">
        <f t="shared" si="11"/>
        <v>0</v>
      </c>
      <c r="H29" s="52"/>
    </row>
    <row r="30" spans="1:8" ht="15.75" thickBot="1" x14ac:dyDescent="0.3"/>
    <row r="31" spans="1:8" ht="15.75" thickBot="1" x14ac:dyDescent="0.3">
      <c r="A31" s="24"/>
      <c r="E31" s="82" t="str">
        <f>'obvezni dio'!$J$69</f>
        <v xml:space="preserve"> </v>
      </c>
      <c r="F31" s="83"/>
      <c r="G31" s="84"/>
    </row>
    <row r="32" spans="1:8" x14ac:dyDescent="0.25">
      <c r="E32" s="85" t="s">
        <v>96</v>
      </c>
      <c r="F32" s="85"/>
      <c r="G32" s="85"/>
    </row>
  </sheetData>
  <sheetProtection algorithmName="SHA-512" hashValue="fwsAvTu75zdJJNi/d0LlRaluufZiCxEVtAa7Wu9VkSLL971fyegB9G1VJ9723DcPJBD9elQbOBivhHtkUR3tvQ==" saltValue="PFljYJIHq/XenbyTjMuV6w==" spinCount="100000" sheet="1" objects="1" scenarios="1"/>
  <protectedRanges>
    <protectedRange sqref="B6:G7 B9:G11 B13:G19 B23:G24 B28:G28" name="Raspon1"/>
  </protectedRanges>
  <mergeCells count="3">
    <mergeCell ref="A1:G1"/>
    <mergeCell ref="E31:G31"/>
    <mergeCell ref="E32:G32"/>
  </mergeCells>
  <pageMargins left="0.7" right="0.7" top="0.75" bottom="0.75" header="0.3" footer="0.3"/>
  <pageSetup paperSize="9" orientation="landscape" r:id="rId1"/>
  <headerFooter>
    <oddHeader xml:space="preserve">&amp;R&amp;"-,Podebljano"&amp;K0070C0Obveznici poreza na dobit / prilog </oddHeader>
    <oddFooter>&amp;R3/3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69C3A-1FBB-4F4A-AC87-0479C9F68753}">
  <dimension ref="A1:H32"/>
  <sheetViews>
    <sheetView view="pageLayout" topLeftCell="A4" zoomScaleNormal="100" workbookViewId="0">
      <selection activeCell="F31" sqref="F31:H31"/>
    </sheetView>
  </sheetViews>
  <sheetFormatPr defaultRowHeight="15" x14ac:dyDescent="0.25"/>
  <cols>
    <col min="1" max="1" width="32.7109375" customWidth="1"/>
    <col min="2" max="2" width="11.5703125" customWidth="1"/>
    <col min="3" max="3" width="12.7109375" customWidth="1"/>
    <col min="4" max="4" width="12.5703125" customWidth="1"/>
    <col min="5" max="5" width="12.85546875" customWidth="1"/>
    <col min="6" max="6" width="13.5703125" customWidth="1"/>
    <col min="7" max="7" width="13.28515625" customWidth="1"/>
    <col min="8" max="8" width="14.42578125" customWidth="1"/>
  </cols>
  <sheetData>
    <row r="1" spans="1:8" ht="17.25" x14ac:dyDescent="0.3">
      <c r="A1" s="81" t="s">
        <v>71</v>
      </c>
      <c r="B1" s="81"/>
      <c r="C1" s="81"/>
      <c r="D1" s="81"/>
      <c r="E1" s="81"/>
      <c r="F1" s="81"/>
      <c r="G1" s="81"/>
      <c r="H1" s="81"/>
    </row>
    <row r="3" spans="1:8" ht="45" customHeight="1" x14ac:dyDescent="0.25">
      <c r="A3" s="86" t="s">
        <v>53</v>
      </c>
      <c r="B3" s="87"/>
      <c r="C3" s="12" t="s">
        <v>46</v>
      </c>
      <c r="D3" s="12" t="s">
        <v>47</v>
      </c>
      <c r="E3" s="12" t="s">
        <v>48</v>
      </c>
      <c r="F3" s="12" t="s">
        <v>49</v>
      </c>
      <c r="G3" s="12" t="s">
        <v>50</v>
      </c>
      <c r="H3" s="12" t="s">
        <v>51</v>
      </c>
    </row>
    <row r="4" spans="1:8" x14ac:dyDescent="0.25">
      <c r="A4" s="27" t="s">
        <v>60</v>
      </c>
      <c r="B4" s="43">
        <v>560</v>
      </c>
      <c r="C4" s="94"/>
      <c r="D4" s="95"/>
      <c r="E4" s="95"/>
      <c r="F4" s="95"/>
      <c r="G4" s="95"/>
      <c r="H4" s="96"/>
    </row>
    <row r="5" spans="1:8" x14ac:dyDescent="0.25">
      <c r="A5" s="27" t="s">
        <v>59</v>
      </c>
      <c r="B5" s="42">
        <v>0.1</v>
      </c>
      <c r="C5" s="97"/>
      <c r="D5" s="98"/>
      <c r="E5" s="98"/>
      <c r="F5" s="98"/>
      <c r="G5" s="98"/>
      <c r="H5" s="99"/>
    </row>
    <row r="6" spans="1:8" ht="14.25" customHeight="1" x14ac:dyDescent="0.25">
      <c r="A6" s="90"/>
      <c r="B6" s="91"/>
      <c r="C6" s="92"/>
      <c r="D6" s="92"/>
      <c r="E6" s="92"/>
      <c r="F6" s="92"/>
      <c r="G6" s="92"/>
      <c r="H6" s="93"/>
    </row>
    <row r="7" spans="1:8" x14ac:dyDescent="0.25">
      <c r="A7" s="100" t="s">
        <v>70</v>
      </c>
      <c r="B7" s="101"/>
      <c r="C7" s="16"/>
      <c r="D7" s="28">
        <f>C7+C8-C9</f>
        <v>0</v>
      </c>
      <c r="E7" s="28">
        <f>D7+D8-D9</f>
        <v>0</v>
      </c>
      <c r="F7" s="28">
        <f>E7+E8-E9</f>
        <v>0</v>
      </c>
      <c r="G7" s="28">
        <f>F7+F8-F9</f>
        <v>0</v>
      </c>
      <c r="H7" s="28">
        <f>G7+G8-G9</f>
        <v>0</v>
      </c>
    </row>
    <row r="8" spans="1:8" x14ac:dyDescent="0.25">
      <c r="A8" s="100" t="s">
        <v>52</v>
      </c>
      <c r="B8" s="101"/>
      <c r="C8" s="16"/>
      <c r="D8" s="16"/>
      <c r="E8" s="16"/>
      <c r="F8" s="16"/>
      <c r="G8" s="16"/>
      <c r="H8" s="16"/>
    </row>
    <row r="9" spans="1:8" x14ac:dyDescent="0.25">
      <c r="A9" s="100" t="s">
        <v>62</v>
      </c>
      <c r="B9" s="101"/>
      <c r="C9" s="16"/>
      <c r="D9" s="16"/>
      <c r="E9" s="16"/>
      <c r="F9" s="16"/>
      <c r="G9" s="16"/>
      <c r="H9" s="16"/>
    </row>
    <row r="10" spans="1:8" x14ac:dyDescent="0.25">
      <c r="A10" s="100" t="s">
        <v>61</v>
      </c>
      <c r="B10" s="101"/>
      <c r="C10" s="16"/>
      <c r="D10" s="16"/>
      <c r="E10" s="16"/>
      <c r="F10" s="16"/>
      <c r="G10" s="16"/>
      <c r="H10" s="16"/>
    </row>
    <row r="11" spans="1:8" x14ac:dyDescent="0.25">
      <c r="A11" s="100" t="s">
        <v>63</v>
      </c>
      <c r="B11" s="101"/>
      <c r="C11" s="16"/>
      <c r="D11" s="16"/>
      <c r="E11" s="16"/>
      <c r="F11" s="16"/>
      <c r="G11" s="16"/>
      <c r="H11" s="16"/>
    </row>
    <row r="12" spans="1:8" x14ac:dyDescent="0.25">
      <c r="A12" s="103" t="s">
        <v>64</v>
      </c>
      <c r="B12" s="104"/>
      <c r="C12" s="26">
        <f t="shared" ref="C12:H12" si="0">C9+C11</f>
        <v>0</v>
      </c>
      <c r="D12" s="26">
        <f t="shared" si="0"/>
        <v>0</v>
      </c>
      <c r="E12" s="26">
        <f t="shared" si="0"/>
        <v>0</v>
      </c>
      <c r="F12" s="26">
        <f t="shared" si="0"/>
        <v>0</v>
      </c>
      <c r="G12" s="26">
        <f t="shared" si="0"/>
        <v>0</v>
      </c>
      <c r="H12" s="26">
        <f t="shared" si="0"/>
        <v>0</v>
      </c>
    </row>
    <row r="13" spans="1:8" ht="7.5" customHeight="1" x14ac:dyDescent="0.25">
      <c r="A13" s="90"/>
      <c r="B13" s="91"/>
      <c r="C13" s="91"/>
      <c r="D13" s="91"/>
      <c r="E13" s="91"/>
      <c r="F13" s="91"/>
      <c r="G13" s="91"/>
      <c r="H13" s="102"/>
    </row>
    <row r="14" spans="1:8" x14ac:dyDescent="0.25">
      <c r="A14" s="100" t="s">
        <v>73</v>
      </c>
      <c r="B14" s="101"/>
      <c r="C14" s="16"/>
      <c r="D14" s="28">
        <f>C14+C15-C16</f>
        <v>0</v>
      </c>
      <c r="E14" s="28">
        <f>D14+D15-D16</f>
        <v>0</v>
      </c>
      <c r="F14" s="28">
        <f>E14+E15-E16</f>
        <v>0</v>
      </c>
      <c r="G14" s="28">
        <f>F14+F15-F16</f>
        <v>0</v>
      </c>
      <c r="H14" s="28">
        <f>G14+G15-G16</f>
        <v>0</v>
      </c>
    </row>
    <row r="15" spans="1:8" x14ac:dyDescent="0.25">
      <c r="A15" s="100" t="s">
        <v>65</v>
      </c>
      <c r="B15" s="101"/>
      <c r="C15" s="16"/>
      <c r="D15" s="16"/>
      <c r="E15" s="16"/>
      <c r="F15" s="16"/>
      <c r="G15" s="16"/>
      <c r="H15" s="16"/>
    </row>
    <row r="16" spans="1:8" x14ac:dyDescent="0.25">
      <c r="A16" s="100" t="s">
        <v>66</v>
      </c>
      <c r="B16" s="101"/>
      <c r="C16" s="16"/>
      <c r="D16" s="16"/>
      <c r="E16" s="16"/>
      <c r="F16" s="16"/>
      <c r="G16" s="16"/>
      <c r="H16" s="16"/>
    </row>
    <row r="17" spans="1:8" x14ac:dyDescent="0.25">
      <c r="A17" s="100" t="s">
        <v>67</v>
      </c>
      <c r="B17" s="101"/>
      <c r="C17" s="16"/>
      <c r="D17" s="16"/>
      <c r="E17" s="16"/>
      <c r="F17" s="16"/>
      <c r="G17" s="16"/>
      <c r="H17" s="16"/>
    </row>
    <row r="18" spans="1:8" x14ac:dyDescent="0.25">
      <c r="A18" s="100" t="s">
        <v>74</v>
      </c>
      <c r="B18" s="101"/>
      <c r="C18" s="16"/>
      <c r="D18" s="16"/>
      <c r="E18" s="16"/>
      <c r="F18" s="16"/>
      <c r="G18" s="16"/>
      <c r="H18" s="16"/>
    </row>
    <row r="19" spans="1:8" x14ac:dyDescent="0.25">
      <c r="A19" s="100" t="s">
        <v>68</v>
      </c>
      <c r="B19" s="101"/>
      <c r="C19" s="16"/>
      <c r="D19" s="16"/>
      <c r="E19" s="16"/>
      <c r="F19" s="16"/>
      <c r="G19" s="16"/>
      <c r="H19" s="16"/>
    </row>
    <row r="20" spans="1:8" x14ac:dyDescent="0.25">
      <c r="A20" s="105" t="s">
        <v>157</v>
      </c>
      <c r="B20" s="106"/>
      <c r="C20" s="16"/>
      <c r="D20" s="16"/>
      <c r="E20" s="16"/>
      <c r="F20" s="16"/>
      <c r="G20" s="16"/>
      <c r="H20" s="16"/>
    </row>
    <row r="21" spans="1:8" x14ac:dyDescent="0.25">
      <c r="A21" s="103" t="s">
        <v>69</v>
      </c>
      <c r="B21" s="104"/>
      <c r="C21" s="26">
        <f>C16+C17+C18+C19</f>
        <v>0</v>
      </c>
      <c r="D21" s="26">
        <f t="shared" ref="D21:H21" si="1">D16+D17+D18+D19</f>
        <v>0</v>
      </c>
      <c r="E21" s="26">
        <f t="shared" si="1"/>
        <v>0</v>
      </c>
      <c r="F21" s="26">
        <f t="shared" si="1"/>
        <v>0</v>
      </c>
      <c r="G21" s="26">
        <f t="shared" si="1"/>
        <v>0</v>
      </c>
      <c r="H21" s="26">
        <f t="shared" si="1"/>
        <v>0</v>
      </c>
    </row>
    <row r="22" spans="1:8" ht="9.75" customHeight="1" x14ac:dyDescent="0.25">
      <c r="A22" s="90"/>
      <c r="B22" s="91"/>
      <c r="C22" s="91"/>
      <c r="D22" s="91"/>
      <c r="E22" s="91"/>
      <c r="F22" s="91"/>
      <c r="G22" s="91"/>
      <c r="H22" s="102"/>
    </row>
    <row r="23" spans="1:8" x14ac:dyDescent="0.25">
      <c r="A23" s="107" t="s">
        <v>97</v>
      </c>
      <c r="B23" s="108"/>
      <c r="C23" s="17"/>
      <c r="D23" s="17"/>
      <c r="E23" s="17"/>
      <c r="F23" s="17"/>
      <c r="G23" s="17"/>
      <c r="H23" s="17"/>
    </row>
    <row r="24" spans="1:8" x14ac:dyDescent="0.25">
      <c r="A24" s="90"/>
      <c r="B24" s="91"/>
      <c r="C24" s="91"/>
      <c r="D24" s="91"/>
      <c r="E24" s="91"/>
      <c r="F24" s="91"/>
      <c r="G24" s="91"/>
      <c r="H24" s="102"/>
    </row>
    <row r="25" spans="1:8" x14ac:dyDescent="0.25">
      <c r="A25" s="88" t="s">
        <v>56</v>
      </c>
      <c r="B25" s="89"/>
      <c r="C25" s="25">
        <f t="shared" ref="C25:H25" si="2">C12-C21-C23</f>
        <v>0</v>
      </c>
      <c r="D25" s="25">
        <f t="shared" si="2"/>
        <v>0</v>
      </c>
      <c r="E25" s="25">
        <f t="shared" si="2"/>
        <v>0</v>
      </c>
      <c r="F25" s="25">
        <f t="shared" si="2"/>
        <v>0</v>
      </c>
      <c r="G25" s="25">
        <f t="shared" si="2"/>
        <v>0</v>
      </c>
      <c r="H25" s="25">
        <f t="shared" si="2"/>
        <v>0</v>
      </c>
    </row>
    <row r="26" spans="1:8" x14ac:dyDescent="0.25">
      <c r="A26" s="88" t="s">
        <v>57</v>
      </c>
      <c r="B26" s="89"/>
      <c r="C26" s="25">
        <f t="shared" ref="C26:H26" si="3">$B$4*12</f>
        <v>6720</v>
      </c>
      <c r="D26" s="25">
        <f t="shared" si="3"/>
        <v>6720</v>
      </c>
      <c r="E26" s="25">
        <f t="shared" si="3"/>
        <v>6720</v>
      </c>
      <c r="F26" s="25">
        <f t="shared" si="3"/>
        <v>6720</v>
      </c>
      <c r="G26" s="25">
        <f t="shared" si="3"/>
        <v>6720</v>
      </c>
      <c r="H26" s="25">
        <f t="shared" si="3"/>
        <v>6720</v>
      </c>
    </row>
    <row r="27" spans="1:8" x14ac:dyDescent="0.25">
      <c r="A27" s="88" t="s">
        <v>58</v>
      </c>
      <c r="B27" s="89"/>
      <c r="C27" s="25">
        <f t="shared" ref="C27:H27" si="4">IF(C25&gt;C26,C25-C26,0)</f>
        <v>0</v>
      </c>
      <c r="D27" s="25">
        <f t="shared" si="4"/>
        <v>0</v>
      </c>
      <c r="E27" s="25">
        <f t="shared" si="4"/>
        <v>0</v>
      </c>
      <c r="F27" s="25">
        <f t="shared" si="4"/>
        <v>0</v>
      </c>
      <c r="G27" s="25">
        <f t="shared" si="4"/>
        <v>0</v>
      </c>
      <c r="H27" s="25">
        <f t="shared" si="4"/>
        <v>0</v>
      </c>
    </row>
    <row r="28" spans="1:8" x14ac:dyDescent="0.25">
      <c r="A28" s="56" t="s">
        <v>55</v>
      </c>
      <c r="B28" s="57"/>
      <c r="C28" s="25">
        <f t="shared" ref="C28:H28" si="5">C27*$B$5</f>
        <v>0</v>
      </c>
      <c r="D28" s="25">
        <f t="shared" si="5"/>
        <v>0</v>
      </c>
      <c r="E28" s="25">
        <f t="shared" si="5"/>
        <v>0</v>
      </c>
      <c r="F28" s="25">
        <f t="shared" si="5"/>
        <v>0</v>
      </c>
      <c r="G28" s="25">
        <f t="shared" si="5"/>
        <v>0</v>
      </c>
      <c r="H28" s="25">
        <f t="shared" si="5"/>
        <v>0</v>
      </c>
    </row>
    <row r="29" spans="1:8" x14ac:dyDescent="0.25">
      <c r="A29" s="56" t="s">
        <v>54</v>
      </c>
      <c r="B29" s="57"/>
      <c r="C29" s="25">
        <f t="shared" ref="C29:H29" si="6">C25-C28</f>
        <v>0</v>
      </c>
      <c r="D29" s="25">
        <f t="shared" si="6"/>
        <v>0</v>
      </c>
      <c r="E29" s="25">
        <f t="shared" si="6"/>
        <v>0</v>
      </c>
      <c r="F29" s="25">
        <f t="shared" si="6"/>
        <v>0</v>
      </c>
      <c r="G29" s="25">
        <f t="shared" si="6"/>
        <v>0</v>
      </c>
      <c r="H29" s="25">
        <f t="shared" si="6"/>
        <v>0</v>
      </c>
    </row>
    <row r="30" spans="1:8" ht="15.75" thickBot="1" x14ac:dyDescent="0.3"/>
    <row r="31" spans="1:8" ht="15.75" thickBot="1" x14ac:dyDescent="0.3">
      <c r="F31" s="82" t="str">
        <f>'obvezni dio'!$J$69</f>
        <v xml:space="preserve"> </v>
      </c>
      <c r="G31" s="83"/>
      <c r="H31" s="84"/>
    </row>
    <row r="32" spans="1:8" x14ac:dyDescent="0.25">
      <c r="A32" s="24"/>
      <c r="B32" s="24"/>
      <c r="F32" s="80" t="s">
        <v>96</v>
      </c>
      <c r="G32" s="80"/>
      <c r="H32" s="80"/>
    </row>
  </sheetData>
  <sheetProtection algorithmName="SHA-512" hashValue="+DfIfpHc9YB9E5/0DGTOv9RZfkQWbF7ADgEH2GP5exP7E3Wnp7bx1ohs/5/ncJBCnhvimLcbXUurvJXzuSns8Q==" saltValue="1WzBme8KDDktnUJMcOM0iA==" spinCount="100000" sheet="1" objects="1" scenarios="1"/>
  <protectedRanges>
    <protectedRange sqref="B4:B5 C7:C11 D8:H11 C14:C20 D15:H20 C23:H23" name="Raspon1"/>
  </protectedRanges>
  <mergeCells count="29">
    <mergeCell ref="F32:H32"/>
    <mergeCell ref="A29:B29"/>
    <mergeCell ref="A7:B7"/>
    <mergeCell ref="A12:B12"/>
    <mergeCell ref="A11:B11"/>
    <mergeCell ref="A9:B9"/>
    <mergeCell ref="A8:B8"/>
    <mergeCell ref="A13:H13"/>
    <mergeCell ref="A21:B21"/>
    <mergeCell ref="A20:B20"/>
    <mergeCell ref="A28:B28"/>
    <mergeCell ref="A23:B23"/>
    <mergeCell ref="A16:B16"/>
    <mergeCell ref="A15:B15"/>
    <mergeCell ref="A1:H1"/>
    <mergeCell ref="A3:B3"/>
    <mergeCell ref="A25:B25"/>
    <mergeCell ref="A26:B26"/>
    <mergeCell ref="F31:H31"/>
    <mergeCell ref="A27:B27"/>
    <mergeCell ref="A6:H6"/>
    <mergeCell ref="C4:H5"/>
    <mergeCell ref="A18:B18"/>
    <mergeCell ref="A17:B17"/>
    <mergeCell ref="A22:H22"/>
    <mergeCell ref="A24:H24"/>
    <mergeCell ref="A14:B14"/>
    <mergeCell ref="A19:B19"/>
    <mergeCell ref="A10:B10"/>
  </mergeCells>
  <pageMargins left="0.7" right="0.7" top="0.75" bottom="0.75" header="0.3" footer="0.3"/>
  <pageSetup paperSize="9" orientation="landscape" r:id="rId1"/>
  <headerFooter>
    <oddHeader xml:space="preserve">&amp;R&amp;"-,Podebljano"&amp;K0070C0Obveznici poreza na dohodak / prilog </oddHeader>
    <oddFooter>&amp;R3/3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A7214-4689-4051-ACE4-919F4365C9BB}">
  <dimension ref="A1:H26"/>
  <sheetViews>
    <sheetView view="pageLayout" topLeftCell="A4" zoomScaleNormal="100" workbookViewId="0">
      <selection activeCell="F24" sqref="F24:H24"/>
    </sheetView>
  </sheetViews>
  <sheetFormatPr defaultRowHeight="15" x14ac:dyDescent="0.25"/>
  <cols>
    <col min="1" max="1" width="42.140625" customWidth="1"/>
    <col min="2" max="2" width="8.7109375" customWidth="1"/>
    <col min="3" max="3" width="12.7109375" customWidth="1"/>
    <col min="4" max="4" width="12.5703125" customWidth="1"/>
    <col min="5" max="5" width="12.85546875" customWidth="1"/>
    <col min="6" max="6" width="13.5703125" customWidth="1"/>
    <col min="7" max="7" width="13.28515625" customWidth="1"/>
    <col min="8" max="8" width="14.42578125" customWidth="1"/>
  </cols>
  <sheetData>
    <row r="1" spans="1:8" ht="41.25" customHeight="1" x14ac:dyDescent="0.3">
      <c r="A1" s="81" t="s">
        <v>98</v>
      </c>
      <c r="B1" s="81"/>
      <c r="C1" s="81"/>
      <c r="D1" s="81"/>
      <c r="E1" s="81"/>
      <c r="F1" s="81"/>
      <c r="G1" s="81"/>
      <c r="H1" s="81"/>
    </row>
    <row r="2" spans="1:8" ht="34.5" customHeight="1" x14ac:dyDescent="0.25"/>
    <row r="3" spans="1:8" ht="30" x14ac:dyDescent="0.25">
      <c r="A3" s="10" t="s">
        <v>25</v>
      </c>
      <c r="B3" s="10"/>
      <c r="C3" s="12" t="s">
        <v>46</v>
      </c>
      <c r="D3" s="12" t="s">
        <v>47</v>
      </c>
      <c r="E3" s="12" t="s">
        <v>48</v>
      </c>
      <c r="F3" s="12" t="s">
        <v>49</v>
      </c>
      <c r="G3" s="12" t="s">
        <v>50</v>
      </c>
      <c r="H3" s="12" t="s">
        <v>51</v>
      </c>
    </row>
    <row r="4" spans="1:8" x14ac:dyDescent="0.25">
      <c r="A4" s="27" t="s">
        <v>101</v>
      </c>
      <c r="B4" s="33"/>
      <c r="C4" s="113"/>
      <c r="D4" s="114"/>
      <c r="E4" s="114"/>
      <c r="F4" s="114"/>
      <c r="G4" s="114"/>
      <c r="H4" s="115"/>
    </row>
    <row r="5" spans="1:8" x14ac:dyDescent="0.25">
      <c r="A5" s="27" t="s">
        <v>113</v>
      </c>
      <c r="B5" s="39">
        <v>546.87</v>
      </c>
      <c r="C5" s="116"/>
      <c r="D5" s="117"/>
      <c r="E5" s="117"/>
      <c r="F5" s="117"/>
      <c r="G5" s="117"/>
      <c r="H5" s="118"/>
    </row>
    <row r="6" spans="1:8" x14ac:dyDescent="0.25">
      <c r="A6" s="27" t="s">
        <v>100</v>
      </c>
      <c r="B6" s="35">
        <v>0.12</v>
      </c>
      <c r="C6" s="116"/>
      <c r="D6" s="117"/>
      <c r="E6" s="117"/>
      <c r="F6" s="117"/>
      <c r="G6" s="117"/>
      <c r="H6" s="118"/>
    </row>
    <row r="7" spans="1:8" x14ac:dyDescent="0.25">
      <c r="A7" s="90"/>
      <c r="B7" s="91"/>
      <c r="C7" s="92"/>
      <c r="D7" s="92"/>
      <c r="E7" s="92"/>
      <c r="F7" s="92"/>
      <c r="G7" s="92"/>
      <c r="H7" s="93"/>
    </row>
    <row r="8" spans="1:8" x14ac:dyDescent="0.25">
      <c r="A8" s="100" t="s">
        <v>109</v>
      </c>
      <c r="B8" s="101"/>
      <c r="C8" s="16"/>
      <c r="D8" s="28">
        <f>C8+C9-C10</f>
        <v>0</v>
      </c>
      <c r="E8" s="28">
        <f>D8+D9-D10</f>
        <v>0</v>
      </c>
      <c r="F8" s="28">
        <f>E8+E9-E10</f>
        <v>0</v>
      </c>
      <c r="G8" s="28">
        <f>F8+F9-F10</f>
        <v>0</v>
      </c>
      <c r="H8" s="28">
        <f>G8+G9-G10</f>
        <v>0</v>
      </c>
    </row>
    <row r="9" spans="1:8" x14ac:dyDescent="0.25">
      <c r="A9" s="100" t="s">
        <v>110</v>
      </c>
      <c r="B9" s="101"/>
      <c r="C9" s="16"/>
      <c r="D9" s="16"/>
      <c r="E9" s="16"/>
      <c r="F9" s="16"/>
      <c r="G9" s="16"/>
      <c r="H9" s="16"/>
    </row>
    <row r="10" spans="1:8" x14ac:dyDescent="0.25">
      <c r="A10" s="100" t="s">
        <v>111</v>
      </c>
      <c r="B10" s="101"/>
      <c r="C10" s="16"/>
      <c r="D10" s="16"/>
      <c r="E10" s="16"/>
      <c r="F10" s="16"/>
      <c r="G10" s="16"/>
      <c r="H10" s="16"/>
    </row>
    <row r="11" spans="1:8" x14ac:dyDescent="0.25">
      <c r="A11" s="100" t="s">
        <v>112</v>
      </c>
      <c r="B11" s="101"/>
      <c r="C11" s="16"/>
      <c r="D11" s="16"/>
      <c r="E11" s="16"/>
      <c r="F11" s="16"/>
      <c r="G11" s="16"/>
      <c r="H11" s="16"/>
    </row>
    <row r="12" spans="1:8" x14ac:dyDescent="0.25">
      <c r="A12" s="107" t="s">
        <v>99</v>
      </c>
      <c r="B12" s="108"/>
      <c r="C12" s="26">
        <f t="shared" ref="C12:H12" si="0">C10+C11</f>
        <v>0</v>
      </c>
      <c r="D12" s="26">
        <f t="shared" si="0"/>
        <v>0</v>
      </c>
      <c r="E12" s="26">
        <f t="shared" si="0"/>
        <v>0</v>
      </c>
      <c r="F12" s="26">
        <f t="shared" si="0"/>
        <v>0</v>
      </c>
      <c r="G12" s="26">
        <f t="shared" si="0"/>
        <v>0</v>
      </c>
      <c r="H12" s="26">
        <f t="shared" si="0"/>
        <v>0</v>
      </c>
    </row>
    <row r="13" spans="1:8" x14ac:dyDescent="0.25">
      <c r="A13" s="90"/>
      <c r="B13" s="91"/>
      <c r="C13" s="91"/>
      <c r="D13" s="91"/>
      <c r="E13" s="91"/>
      <c r="F13" s="91"/>
      <c r="G13" s="91"/>
      <c r="H13" s="102"/>
    </row>
    <row r="14" spans="1:8" x14ac:dyDescent="0.25">
      <c r="A14" s="100" t="s">
        <v>107</v>
      </c>
      <c r="B14" s="101"/>
      <c r="C14" s="34">
        <f>IF(C12&lt;=11300,1695,IF(AND(C12&gt;11300,C12&lt;=15300),2295,IF(AND(C12&gt;15300,C12&lt;=19900),2985,IF(AND(C12&gt;19900,C12&lt;=30600),4590,IF(AND(C12&gt;30600,C12&lt;=40000),6000,IF(C12&gt;40000,"promjena sustava"))))))</f>
        <v>1695</v>
      </c>
      <c r="D14" s="34">
        <f t="shared" ref="D14:H14" si="1">IF(D12&lt;=11300,1695,IF(AND(D12&gt;11300,D12&lt;=15300),2295,IF(AND(D12&gt;15300,D12&lt;=19900),2985,IF(AND(D12&gt;19900,D12&lt;=30600),4590,IF(AND(D12&gt;30600,D12&lt;=40000),6000,IF(D12&gt;40000,"promjena sustava"))))))</f>
        <v>1695</v>
      </c>
      <c r="E14" s="34">
        <f t="shared" si="1"/>
        <v>1695</v>
      </c>
      <c r="F14" s="34">
        <f t="shared" si="1"/>
        <v>1695</v>
      </c>
      <c r="G14" s="34">
        <f t="shared" si="1"/>
        <v>1695</v>
      </c>
      <c r="H14" s="34">
        <f t="shared" si="1"/>
        <v>1695</v>
      </c>
    </row>
    <row r="15" spans="1:8" x14ac:dyDescent="0.25">
      <c r="A15" s="107" t="s">
        <v>108</v>
      </c>
      <c r="B15" s="108"/>
      <c r="C15" s="34">
        <f t="shared" ref="C15:H15" si="2">C14*$B$6</f>
        <v>203.4</v>
      </c>
      <c r="D15" s="34">
        <f t="shared" si="2"/>
        <v>203.4</v>
      </c>
      <c r="E15" s="34">
        <f t="shared" si="2"/>
        <v>203.4</v>
      </c>
      <c r="F15" s="34">
        <f t="shared" si="2"/>
        <v>203.4</v>
      </c>
      <c r="G15" s="34">
        <f t="shared" si="2"/>
        <v>203.4</v>
      </c>
      <c r="H15" s="34">
        <f t="shared" si="2"/>
        <v>203.4</v>
      </c>
    </row>
    <row r="16" spans="1:8" x14ac:dyDescent="0.25">
      <c r="A16" s="107" t="s">
        <v>102</v>
      </c>
      <c r="B16" s="108"/>
      <c r="C16" s="34">
        <f t="shared" ref="C16:H16" si="3">IF(($B$4="da"), 12*$B$5*36.5/100, 0)</f>
        <v>0</v>
      </c>
      <c r="D16" s="34">
        <f t="shared" si="3"/>
        <v>0</v>
      </c>
      <c r="E16" s="34">
        <f t="shared" si="3"/>
        <v>0</v>
      </c>
      <c r="F16" s="34">
        <f t="shared" si="3"/>
        <v>0</v>
      </c>
      <c r="G16" s="34">
        <f t="shared" si="3"/>
        <v>0</v>
      </c>
      <c r="H16" s="34">
        <f t="shared" si="3"/>
        <v>0</v>
      </c>
    </row>
    <row r="17" spans="1:8" x14ac:dyDescent="0.25">
      <c r="A17" s="107" t="s">
        <v>103</v>
      </c>
      <c r="B17" s="108"/>
      <c r="C17" s="34">
        <f t="shared" ref="C17:H17" si="4">IF(($B$4="ne"),C14* 17.5/100, 0)</f>
        <v>0</v>
      </c>
      <c r="D17" s="34">
        <f t="shared" si="4"/>
        <v>0</v>
      </c>
      <c r="E17" s="34">
        <f t="shared" si="4"/>
        <v>0</v>
      </c>
      <c r="F17" s="34">
        <f t="shared" si="4"/>
        <v>0</v>
      </c>
      <c r="G17" s="34">
        <f t="shared" si="4"/>
        <v>0</v>
      </c>
      <c r="H17" s="34">
        <f t="shared" si="4"/>
        <v>0</v>
      </c>
    </row>
    <row r="18" spans="1:8" x14ac:dyDescent="0.25">
      <c r="A18" s="90"/>
      <c r="B18" s="91"/>
      <c r="C18" s="91"/>
      <c r="D18" s="91"/>
      <c r="E18" s="91"/>
      <c r="F18" s="91"/>
      <c r="G18" s="91"/>
      <c r="H18" s="102"/>
    </row>
    <row r="19" spans="1:8" ht="30" customHeight="1" x14ac:dyDescent="0.25">
      <c r="A19" s="111" t="s">
        <v>105</v>
      </c>
      <c r="B19" s="112"/>
      <c r="C19" s="16"/>
      <c r="D19" s="16"/>
      <c r="E19" s="16"/>
      <c r="F19" s="16"/>
      <c r="G19" s="16"/>
      <c r="H19" s="16"/>
    </row>
    <row r="20" spans="1:8" x14ac:dyDescent="0.25">
      <c r="A20" s="100" t="s">
        <v>104</v>
      </c>
      <c r="B20" s="101"/>
      <c r="C20" s="16"/>
      <c r="D20" s="16"/>
      <c r="E20" s="16"/>
      <c r="F20" s="16"/>
      <c r="G20" s="16"/>
      <c r="H20" s="16"/>
    </row>
    <row r="21" spans="1:8" ht="30" customHeight="1" x14ac:dyDescent="0.25">
      <c r="A21" s="109" t="s">
        <v>106</v>
      </c>
      <c r="B21" s="110"/>
      <c r="C21" s="25">
        <f t="shared" ref="C21:H21" si="5">C12-C15-C16-C17-C19-C20</f>
        <v>-203.4</v>
      </c>
      <c r="D21" s="25">
        <f t="shared" si="5"/>
        <v>-203.4</v>
      </c>
      <c r="E21" s="25">
        <f t="shared" si="5"/>
        <v>-203.4</v>
      </c>
      <c r="F21" s="25">
        <f t="shared" si="5"/>
        <v>-203.4</v>
      </c>
      <c r="G21" s="25">
        <f t="shared" si="5"/>
        <v>-203.4</v>
      </c>
      <c r="H21" s="25">
        <f t="shared" si="5"/>
        <v>-203.4</v>
      </c>
    </row>
    <row r="23" spans="1:8" ht="15.75" thickBot="1" x14ac:dyDescent="0.3"/>
    <row r="24" spans="1:8" ht="15.75" thickBot="1" x14ac:dyDescent="0.3">
      <c r="A24" s="24"/>
      <c r="B24" s="24"/>
      <c r="F24" s="82" t="str">
        <f>'obvezni dio'!$J$69</f>
        <v xml:space="preserve"> </v>
      </c>
      <c r="G24" s="83"/>
      <c r="H24" s="84"/>
    </row>
    <row r="25" spans="1:8" x14ac:dyDescent="0.25">
      <c r="F25" s="85" t="s">
        <v>96</v>
      </c>
      <c r="G25" s="85"/>
      <c r="H25" s="85"/>
    </row>
    <row r="26" spans="1:8" x14ac:dyDescent="0.25">
      <c r="H26" s="54"/>
    </row>
  </sheetData>
  <sheetProtection algorithmName="SHA-512" hashValue="/OTqWVBzjMaBXJ/tnmnKnl3vvh7Gxg0+d+3Mv4FXmPvjdr/zfKSdMFIvMbk9H+8/NJCMsmBxa8vKRNZZ229XtA==" saltValue="TOAVFitu03QNSTw2dknaUA==" spinCount="100000" sheet="1" objects="1" scenarios="1"/>
  <protectedRanges>
    <protectedRange sqref="B4:B6 C8:C11 D9:H11 C19:H20" name="Raspon1"/>
  </protectedRanges>
  <mergeCells count="19">
    <mergeCell ref="A1:H1"/>
    <mergeCell ref="F24:H24"/>
    <mergeCell ref="C4:H6"/>
    <mergeCell ref="F25:H25"/>
    <mergeCell ref="A7:H7"/>
    <mergeCell ref="A13:H13"/>
    <mergeCell ref="A18:H18"/>
    <mergeCell ref="A8:B8"/>
    <mergeCell ref="A9:B9"/>
    <mergeCell ref="A10:B10"/>
    <mergeCell ref="A11:B11"/>
    <mergeCell ref="A20:B20"/>
    <mergeCell ref="A21:B21"/>
    <mergeCell ref="A12:B12"/>
    <mergeCell ref="A14:B14"/>
    <mergeCell ref="A15:B15"/>
    <mergeCell ref="A16:B16"/>
    <mergeCell ref="A17:B17"/>
    <mergeCell ref="A19:B19"/>
  </mergeCells>
  <pageMargins left="0.7" right="0.7" top="0.75" bottom="0.75" header="0.3" footer="0.3"/>
  <pageSetup paperSize="9" orientation="landscape" r:id="rId1"/>
  <headerFooter>
    <oddHeader xml:space="preserve">&amp;R&amp;"-,Podebljano"&amp;K0070C0Obveznici PAUŠALNOG oporezivanja / prilog </oddHeader>
    <oddFooter>&amp;R3/3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F2D94-2299-489A-9147-EB3371271B9C}">
  <dimension ref="A1:G27"/>
  <sheetViews>
    <sheetView view="pageLayout" topLeftCell="A10" zoomScaleNormal="100" workbookViewId="0">
      <selection activeCell="G20" sqref="G20"/>
    </sheetView>
  </sheetViews>
  <sheetFormatPr defaultRowHeight="15" x14ac:dyDescent="0.25"/>
  <cols>
    <col min="1" max="1" width="38.7109375" customWidth="1"/>
    <col min="2" max="2" width="12.7109375" customWidth="1"/>
    <col min="3" max="3" width="12.5703125" customWidth="1"/>
    <col min="4" max="4" width="12.85546875" customWidth="1"/>
    <col min="5" max="5" width="13.5703125" customWidth="1"/>
    <col min="6" max="6" width="13.28515625" customWidth="1"/>
    <col min="7" max="7" width="14.42578125" customWidth="1"/>
  </cols>
  <sheetData>
    <row r="1" spans="1:7" ht="17.25" x14ac:dyDescent="0.3">
      <c r="A1" s="81" t="s">
        <v>95</v>
      </c>
      <c r="B1" s="81"/>
      <c r="C1" s="81"/>
      <c r="D1" s="81"/>
      <c r="E1" s="81"/>
      <c r="F1" s="81"/>
      <c r="G1" s="81"/>
    </row>
    <row r="2" spans="1:7" ht="31.5" customHeight="1" x14ac:dyDescent="0.25"/>
    <row r="3" spans="1:7" ht="30" x14ac:dyDescent="0.25">
      <c r="A3" s="10" t="s">
        <v>25</v>
      </c>
      <c r="B3" s="12" t="s">
        <v>46</v>
      </c>
      <c r="C3" s="12" t="s">
        <v>47</v>
      </c>
      <c r="D3" s="12" t="s">
        <v>48</v>
      </c>
      <c r="E3" s="12" t="s">
        <v>49</v>
      </c>
      <c r="F3" s="12" t="s">
        <v>50</v>
      </c>
      <c r="G3" s="12" t="s">
        <v>51</v>
      </c>
    </row>
    <row r="4" spans="1:7" x14ac:dyDescent="0.25">
      <c r="A4" s="30" t="s">
        <v>78</v>
      </c>
      <c r="B4" s="13">
        <f t="shared" ref="B4:G4" si="0">SUM(B5:B11)</f>
        <v>0</v>
      </c>
      <c r="C4" s="13">
        <f t="shared" si="0"/>
        <v>0</v>
      </c>
      <c r="D4" s="13">
        <f t="shared" si="0"/>
        <v>0</v>
      </c>
      <c r="E4" s="13">
        <f t="shared" si="0"/>
        <v>0</v>
      </c>
      <c r="F4" s="13">
        <f t="shared" si="0"/>
        <v>0</v>
      </c>
      <c r="G4" s="13">
        <f t="shared" si="0"/>
        <v>0</v>
      </c>
    </row>
    <row r="5" spans="1:7" x14ac:dyDescent="0.25">
      <c r="A5" s="14" t="s">
        <v>79</v>
      </c>
      <c r="B5" s="19"/>
      <c r="C5" s="19"/>
      <c r="D5" s="19"/>
      <c r="E5" s="19"/>
      <c r="F5" s="19"/>
      <c r="G5" s="19"/>
    </row>
    <row r="6" spans="1:7" x14ac:dyDescent="0.25">
      <c r="A6" s="14" t="s">
        <v>80</v>
      </c>
      <c r="B6" s="16"/>
      <c r="C6" s="16"/>
      <c r="D6" s="16"/>
      <c r="E6" s="16"/>
      <c r="F6" s="16"/>
      <c r="G6" s="16"/>
    </row>
    <row r="7" spans="1:7" x14ac:dyDescent="0.25">
      <c r="A7" s="14" t="s">
        <v>81</v>
      </c>
      <c r="B7" s="16"/>
      <c r="C7" s="16"/>
      <c r="D7" s="16"/>
      <c r="E7" s="16"/>
      <c r="F7" s="16"/>
      <c r="G7" s="16"/>
    </row>
    <row r="8" spans="1:7" x14ac:dyDescent="0.25">
      <c r="A8" s="14" t="s">
        <v>84</v>
      </c>
      <c r="B8" s="16"/>
      <c r="C8" s="16"/>
      <c r="D8" s="16"/>
      <c r="E8" s="16"/>
      <c r="F8" s="16"/>
      <c r="G8" s="16"/>
    </row>
    <row r="9" spans="1:7" x14ac:dyDescent="0.25">
      <c r="A9" s="14" t="s">
        <v>82</v>
      </c>
      <c r="B9" s="16"/>
      <c r="C9" s="16"/>
      <c r="D9" s="16"/>
      <c r="E9" s="16"/>
      <c r="F9" s="16"/>
      <c r="G9" s="16"/>
    </row>
    <row r="10" spans="1:7" x14ac:dyDescent="0.25">
      <c r="A10" s="14" t="s">
        <v>83</v>
      </c>
      <c r="B10" s="16"/>
      <c r="C10" s="16"/>
      <c r="D10" s="16"/>
      <c r="E10" s="16"/>
      <c r="F10" s="16"/>
      <c r="G10" s="16"/>
    </row>
    <row r="11" spans="1:7" x14ac:dyDescent="0.25">
      <c r="A11" s="14" t="s">
        <v>85</v>
      </c>
      <c r="B11" s="16"/>
      <c r="C11" s="16"/>
      <c r="D11" s="16"/>
      <c r="E11" s="16"/>
      <c r="F11" s="16"/>
      <c r="G11" s="16"/>
    </row>
    <row r="12" spans="1:7" x14ac:dyDescent="0.25">
      <c r="A12" s="30" t="s">
        <v>40</v>
      </c>
      <c r="B12" s="13">
        <f t="shared" ref="B12:G12" si="1">SUM(B13:B19)</f>
        <v>0</v>
      </c>
      <c r="C12" s="13">
        <f t="shared" si="1"/>
        <v>0</v>
      </c>
      <c r="D12" s="13">
        <f t="shared" si="1"/>
        <v>0</v>
      </c>
      <c r="E12" s="13">
        <f t="shared" si="1"/>
        <v>0</v>
      </c>
      <c r="F12" s="13">
        <f t="shared" si="1"/>
        <v>0</v>
      </c>
      <c r="G12" s="13">
        <f t="shared" si="1"/>
        <v>0</v>
      </c>
    </row>
    <row r="13" spans="1:7" x14ac:dyDescent="0.25">
      <c r="A13" s="14" t="s">
        <v>86</v>
      </c>
      <c r="B13" s="16"/>
      <c r="C13" s="16"/>
      <c r="D13" s="16"/>
      <c r="E13" s="16"/>
      <c r="F13" s="16"/>
      <c r="G13" s="16"/>
    </row>
    <row r="14" spans="1:7" x14ac:dyDescent="0.25">
      <c r="A14" s="14" t="s">
        <v>87</v>
      </c>
      <c r="B14" s="16"/>
      <c r="C14" s="16"/>
      <c r="D14" s="16"/>
      <c r="E14" s="16"/>
      <c r="F14" s="16"/>
      <c r="G14" s="16"/>
    </row>
    <row r="15" spans="1:7" x14ac:dyDescent="0.25">
      <c r="A15" s="14" t="s">
        <v>41</v>
      </c>
      <c r="B15" s="16"/>
      <c r="C15" s="16"/>
      <c r="D15" s="16"/>
      <c r="E15" s="16"/>
      <c r="F15" s="16"/>
      <c r="G15" s="16"/>
    </row>
    <row r="16" spans="1:7" x14ac:dyDescent="0.25">
      <c r="A16" s="14" t="s">
        <v>36</v>
      </c>
      <c r="B16" s="16"/>
      <c r="C16" s="16"/>
      <c r="D16" s="16"/>
      <c r="E16" s="16"/>
      <c r="F16" s="16"/>
      <c r="G16" s="16"/>
    </row>
    <row r="17" spans="1:7" x14ac:dyDescent="0.25">
      <c r="A17" s="14" t="s">
        <v>88</v>
      </c>
      <c r="B17" s="16"/>
      <c r="C17" s="16"/>
      <c r="D17" s="16"/>
      <c r="E17" s="16"/>
      <c r="F17" s="16"/>
      <c r="G17" s="16"/>
    </row>
    <row r="18" spans="1:7" x14ac:dyDescent="0.25">
      <c r="A18" s="14" t="s">
        <v>89</v>
      </c>
      <c r="B18" s="16"/>
      <c r="C18" s="16"/>
      <c r="D18" s="16"/>
      <c r="E18" s="16"/>
      <c r="F18" s="16"/>
      <c r="G18" s="16"/>
    </row>
    <row r="19" spans="1:7" x14ac:dyDescent="0.25">
      <c r="A19" s="27" t="s">
        <v>90</v>
      </c>
      <c r="B19" s="16"/>
      <c r="C19" s="16"/>
      <c r="D19" s="16"/>
      <c r="E19" s="16"/>
      <c r="F19" s="16"/>
      <c r="G19" s="16"/>
    </row>
    <row r="20" spans="1:7" x14ac:dyDescent="0.25">
      <c r="A20" s="31" t="s">
        <v>91</v>
      </c>
      <c r="B20" s="16"/>
      <c r="C20" s="26">
        <f>B23</f>
        <v>0</v>
      </c>
      <c r="D20" s="26">
        <f>C23</f>
        <v>0</v>
      </c>
      <c r="E20" s="26">
        <f>D23</f>
        <v>0</v>
      </c>
      <c r="F20" s="26">
        <f>E23</f>
        <v>0</v>
      </c>
      <c r="G20" s="26">
        <f>F23</f>
        <v>0</v>
      </c>
    </row>
    <row r="21" spans="1:7" x14ac:dyDescent="0.25">
      <c r="A21" s="32" t="s">
        <v>92</v>
      </c>
      <c r="B21" s="26">
        <f t="shared" ref="B21:G21" si="2">B4-B12</f>
        <v>0</v>
      </c>
      <c r="C21" s="26">
        <f t="shared" si="2"/>
        <v>0</v>
      </c>
      <c r="D21" s="26">
        <f t="shared" si="2"/>
        <v>0</v>
      </c>
      <c r="E21" s="26">
        <f t="shared" si="2"/>
        <v>0</v>
      </c>
      <c r="F21" s="26">
        <f t="shared" si="2"/>
        <v>0</v>
      </c>
      <c r="G21" s="26">
        <f t="shared" si="2"/>
        <v>0</v>
      </c>
    </row>
    <row r="22" spans="1:7" x14ac:dyDescent="0.25">
      <c r="A22" s="27" t="s">
        <v>93</v>
      </c>
      <c r="B22" s="16"/>
      <c r="C22" s="16"/>
      <c r="D22" s="16"/>
      <c r="E22" s="16"/>
      <c r="F22" s="16"/>
      <c r="G22" s="16"/>
    </row>
    <row r="23" spans="1:7" ht="30" x14ac:dyDescent="0.25">
      <c r="A23" s="29" t="s">
        <v>94</v>
      </c>
      <c r="B23" s="13">
        <f t="shared" ref="B23:G23" si="3">B20+B21-B22</f>
        <v>0</v>
      </c>
      <c r="C23" s="13">
        <f t="shared" si="3"/>
        <v>0</v>
      </c>
      <c r="D23" s="13">
        <f t="shared" si="3"/>
        <v>0</v>
      </c>
      <c r="E23" s="13">
        <f t="shared" si="3"/>
        <v>0</v>
      </c>
      <c r="F23" s="13">
        <f t="shared" si="3"/>
        <v>0</v>
      </c>
      <c r="G23" s="13">
        <f t="shared" si="3"/>
        <v>0</v>
      </c>
    </row>
    <row r="25" spans="1:7" ht="15.75" thickBot="1" x14ac:dyDescent="0.3"/>
    <row r="26" spans="1:7" ht="15.75" thickBot="1" x14ac:dyDescent="0.3">
      <c r="A26" s="24"/>
      <c r="E26" s="82" t="str">
        <f>'obvezni dio'!$J$69</f>
        <v xml:space="preserve"> </v>
      </c>
      <c r="F26" s="83"/>
      <c r="G26" s="84"/>
    </row>
    <row r="27" spans="1:7" x14ac:dyDescent="0.25">
      <c r="E27" s="80" t="s">
        <v>96</v>
      </c>
      <c r="F27" s="80"/>
      <c r="G27" s="80"/>
    </row>
  </sheetData>
  <sheetProtection algorithmName="SHA-512" hashValue="tNTPl567ABu/uddwRblsQlmuGWueKtKnlubiQuLEHuEPpUDrB8m8hp+lJZT0/ECFGYz4qE5C+4BZQHQ2TH6RsQ==" saltValue="c42RGliNIIDhUmqS9MkOeA==" spinCount="100000" sheet="1" objects="1" scenarios="1"/>
  <protectedRanges>
    <protectedRange sqref="B5:G11 B13:G19 B20 B22:G22" name="Raspon1"/>
  </protectedRanges>
  <mergeCells count="3">
    <mergeCell ref="A1:G1"/>
    <mergeCell ref="E26:G26"/>
    <mergeCell ref="E27:G27"/>
  </mergeCells>
  <pageMargins left="0.7" right="0.7" top="0.75" bottom="0.75" header="0.3" footer="0.3"/>
  <pageSetup paperSize="9" orientation="landscape" r:id="rId1"/>
  <headerFooter>
    <oddHeader xml:space="preserve">&amp;R&amp;"-,Podebljano"&amp;K0070C0Neprofitne organizacije / prilog </oddHeader>
    <oddFooter>&amp;R3/3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JOB općenito</vt:lpstr>
      <vt:lpstr>obvezni dio</vt:lpstr>
      <vt:lpstr>obvezni dio II</vt:lpstr>
      <vt:lpstr>prilog - porez na dobit</vt:lpstr>
      <vt:lpstr>prilog - porez na dohodak</vt:lpstr>
      <vt:lpstr>prilog - paušalno oporezivanje</vt:lpstr>
      <vt:lpstr>prilog - neprofitne organiz.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Dudy</dc:creator>
  <cp:lastModifiedBy>Đurđica Mostarčić</cp:lastModifiedBy>
  <cp:lastPrinted>2023-11-10T11:49:04Z</cp:lastPrinted>
  <dcterms:created xsi:type="dcterms:W3CDTF">2023-07-08T14:07:50Z</dcterms:created>
  <dcterms:modified xsi:type="dcterms:W3CDTF">2023-11-10T12:04:00Z</dcterms:modified>
</cp:coreProperties>
</file>